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913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J20" i="1"/>
  <c r="F26" i="1"/>
  <c r="J26" i="1"/>
  <c r="J28" i="1"/>
  <c r="I29" i="1"/>
  <c r="J29" i="1"/>
  <c r="I30" i="1"/>
  <c r="J30" i="1"/>
  <c r="J31" i="1"/>
  <c r="D8" i="3"/>
  <c r="B8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</calcChain>
</file>

<file path=xl/sharedStrings.xml><?xml version="1.0" encoding="utf-8"?>
<sst xmlns="http://schemas.openxmlformats.org/spreadsheetml/2006/main" count="675" uniqueCount="332">
  <si>
    <t xml:space="preserve"> Mesto Rožňava</t>
  </si>
  <si>
    <t>V module</t>
  </si>
  <si>
    <t>Hlavička1</t>
  </si>
  <si>
    <t>Mena</t>
  </si>
  <si>
    <t>Hlavička2</t>
  </si>
  <si>
    <t>Obdobie</t>
  </si>
  <si>
    <t>Stavba :Podpora rekonštrukcie a výstavby futbalovej infraštruktúry</t>
  </si>
  <si>
    <t>Miesto:</t>
  </si>
  <si>
    <t>Rozpočet</t>
  </si>
  <si>
    <t>Krycí list rozpočtu v</t>
  </si>
  <si>
    <t>EUR</t>
  </si>
  <si>
    <t>Objekt :Nadabula - stavebné úpravy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</si>
  <si>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</si>
  <si>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</si>
  <si>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</si>
  <si>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</si>
  <si>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</si>
  <si>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</si>
  <si>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</si>
  <si>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</si>
  <si>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</si>
  <si>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</si>
  <si>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</si>
  <si>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 xml:space="preserve">  .  .    </t>
  </si>
  <si>
    <t>VF</t>
  </si>
  <si>
    <t>Odberateľ:</t>
  </si>
  <si>
    <t>Mesto Rožňava, Šafárikova 29, 048 01 Rožňava</t>
  </si>
  <si>
    <t>IČO:</t>
  </si>
  <si>
    <t>DIČ:</t>
  </si>
  <si>
    <t>Dodávateľ: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</si>
  <si>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</si>
  <si>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</si>
  <si>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</si>
  <si>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</si>
  <si>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</si>
  <si>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</si>
  <si>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</si>
  <si>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</si>
  <si>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</si>
  <si>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</si>
  <si>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</si>
  <si>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</si>
  <si>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</si>
  <si>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</si>
  <si>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</si>
  <si>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</si>
  <si>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</si>
  <si>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</si>
  <si>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</si>
  <si>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</si>
  <si>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</si>
  <si>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</si>
  <si>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</si>
  <si>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</si>
  <si>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</si>
  <si>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</si>
  <si>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</si>
  <si>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</si>
  <si>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</si>
  <si>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</si>
  <si>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</si>
  <si>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</si>
  <si>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</si>
  <si>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</si>
  <si>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</si>
  <si>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</si>
  <si>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</si>
  <si>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</si>
  <si>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</si>
  <si>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</si>
  <si>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</si>
  <si>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</si>
  <si>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</si>
  <si>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</si>
  <si>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Rožňava, Šafárikova 29, 048 01 Rožňava</t>
  </si>
  <si>
    <t xml:space="preserve">Spracoval:                                         </t>
  </si>
  <si>
    <t xml:space="preserve">Projektant: </t>
  </si>
  <si>
    <t xml:space="preserve">JKSO : </t>
  </si>
  <si>
    <t>Rekapitulácia rozpočtu v</t>
  </si>
  <si>
    <t xml:space="preserve">Dodávateľ: </t>
  </si>
  <si>
    <t xml:space="preserve">Dátum:   .  .    </t>
  </si>
  <si>
    <t>Rekapitulácia splátky v</t>
  </si>
  <si>
    <t>Rekapitulácia výrobnej kalkulácie v</t>
  </si>
  <si>
    <t>Mesto Rožňava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</si>
  <si>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</si>
  <si>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</si>
  <si>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</si>
  <si>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</si>
  <si>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</si>
  <si>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</si>
  <si>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</si>
  <si>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6 - ÚPRAVY POVRCHOV, PODLAHY, VÝPLNE spolu :</t>
  </si>
  <si>
    <t>9 - OSTATNÉ KONŠTRUKCIE A PRÁCE spolu :</t>
  </si>
  <si>
    <t>PRÁCE A DODÁVKY HSV spolu :</t>
  </si>
  <si>
    <t>723 - Vnútorný plynovod spolu :</t>
  </si>
  <si>
    <t>725 - Zariaďovacie predmety spolu :</t>
  </si>
  <si>
    <t>72 - ZDRAVOTNO - TECHNICKÉ INŠTALÁCIE spolu :</t>
  </si>
  <si>
    <t>763 - Konštrukcie  - drevostavby spolu :</t>
  </si>
  <si>
    <t>766 - Konštrukcie stolárske spolu :</t>
  </si>
  <si>
    <t>76 - KONŠTRUKCIE spolu :</t>
  </si>
  <si>
    <t>771 - Podlahy z dlaždíc  keramických spolu :</t>
  </si>
  <si>
    <t>775 - Podlahy vlysové a parketové spolu :</t>
  </si>
  <si>
    <t>776 - Podlahy povlakové spolu :</t>
  </si>
  <si>
    <t>77 - PODLAHY spolu :</t>
  </si>
  <si>
    <t>781 - Obklady z obkladačiek a dosiek spolu :</t>
  </si>
  <si>
    <t>783 - Nátery spolu :</t>
  </si>
  <si>
    <t>784 - Maľby spolu :</t>
  </si>
  <si>
    <t>78 - DOKONČOVACIE PRÁCE spolu :</t>
  </si>
  <si>
    <t>PRÁCE A DODÁVKY PSV spolu :</t>
  </si>
  <si>
    <t>M21 - 155 Elektromontáže spolu :</t>
  </si>
  <si>
    <t>PRÁCE A DODÁVKY M spolu :</t>
  </si>
  <si>
    <t>Rozpočet celkom :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</si>
  <si>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</si>
  <si>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</si>
  <si>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</si>
  <si>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</si>
  <si>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</si>
  <si>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</si>
  <si>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</si>
  <si>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</si>
  <si>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</si>
  <si>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</si>
  <si>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</si>
  <si>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</si>
  <si>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</si>
  <si>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</si>
  <si>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</si>
  <si>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</si>
  <si>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</si>
  <si>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</si>
  <si>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</si>
  <si>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</si>
  <si>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</si>
  <si>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</si>
  <si>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</si>
  <si>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</si>
  <si>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</si>
  <si>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</si>
  <si>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</si>
  <si>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</si>
  <si>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</si>
  <si>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</si>
  <si>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6 - ÚPRAVY POVRCHOV, PODLAHY, VÝPLNE</t>
  </si>
  <si>
    <t>014</t>
  </si>
  <si>
    <t xml:space="preserve">61142-1231   </t>
  </si>
  <si>
    <t>Oprava vápennej omietky stropov a klenieb štukových 5-10%</t>
  </si>
  <si>
    <t>m2</t>
  </si>
  <si>
    <t xml:space="preserve">E6                  </t>
  </si>
  <si>
    <t xml:space="preserve">61242-1331   </t>
  </si>
  <si>
    <t>Oprava vnútorných vápenných omietok stien štukových 10-30%</t>
  </si>
  <si>
    <t>011</t>
  </si>
  <si>
    <t xml:space="preserve">63245-1062   </t>
  </si>
  <si>
    <t>Poter pieskocement. min. 25 MPa ocel. hladený alebo liaty hr. do 2 cm</t>
  </si>
  <si>
    <t>9 - OSTATNÉ KONŠTRUKCIE A PRÁCE</t>
  </si>
  <si>
    <t>003</t>
  </si>
  <si>
    <t xml:space="preserve">94195-5002   </t>
  </si>
  <si>
    <t>Lešenie ľahké prac. pomocné výš. podlahy do 1,9 m</t>
  </si>
  <si>
    <t xml:space="preserve">E9                  </t>
  </si>
  <si>
    <t xml:space="preserve">95290-1111   </t>
  </si>
  <si>
    <t>Vyčistenie budov byt. alebo občian. výstavby pri výške podlažia do 4 m</t>
  </si>
  <si>
    <t>013</t>
  </si>
  <si>
    <t xml:space="preserve">96508-1713   </t>
  </si>
  <si>
    <t>Búranie dlažieb xylolit. alebo keram. hr. do 1 cm, vrátane podkladu</t>
  </si>
  <si>
    <t xml:space="preserve">97403-1121   </t>
  </si>
  <si>
    <t>Vysekanie rýh v tehelnom murive hl. do 3 cm š. do 3 cm, vrátane vysprávok</t>
  </si>
  <si>
    <t>m</t>
  </si>
  <si>
    <t xml:space="preserve">97403-1133   </t>
  </si>
  <si>
    <t>Vysekanie rýh v tehelnom murive, bet. podlahe pre rozvody vody a kanalizácie, vrátane vysprávky</t>
  </si>
  <si>
    <t xml:space="preserve">97805-9611   </t>
  </si>
  <si>
    <t>Vybúranie obkladov vonk. z obkladačiek</t>
  </si>
  <si>
    <t xml:space="preserve">97908-1111   </t>
  </si>
  <si>
    <t>Odvoz sute a vybúraných hmôt na skládku do 1 km</t>
  </si>
  <si>
    <t>t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</si>
  <si>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</si>
  <si>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</si>
  <si>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</si>
  <si>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</si>
  <si>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</si>
  <si>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</si>
  <si>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</si>
  <si>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</si>
  <si>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99801-1001   </t>
  </si>
  <si>
    <t>Presun hmôt pre budovy murované výšky do 6 m</t>
  </si>
  <si>
    <t>PRÁCE A DODÁVKY PSV</t>
  </si>
  <si>
    <t>72 - ZDRAVOTNO - TECHNICKÉ INŠTALÁCIE</t>
  </si>
  <si>
    <t>723 - Vnútorný plynovod</t>
  </si>
  <si>
    <t>721</t>
  </si>
  <si>
    <t xml:space="preserve">72311-0200   </t>
  </si>
  <si>
    <t>Montáž + dodávka plynových kachlí - výkon kachlí 3,9 kW</t>
  </si>
  <si>
    <t>kus</t>
  </si>
  <si>
    <t xml:space="preserve">I72 3               </t>
  </si>
  <si>
    <t>I</t>
  </si>
  <si>
    <t>725 - Zariaďovacie predmety</t>
  </si>
  <si>
    <t xml:space="preserve">72511-0811   </t>
  </si>
  <si>
    <t>Demontáž záchodov splachovacích s nádržou</t>
  </si>
  <si>
    <t>súbor</t>
  </si>
  <si>
    <t xml:space="preserve">I72 5               </t>
  </si>
  <si>
    <t xml:space="preserve">72511-9305   </t>
  </si>
  <si>
    <t>Montáž záchodovým mís kombinovaných</t>
  </si>
  <si>
    <t xml:space="preserve">72512-2813   </t>
  </si>
  <si>
    <t>Demontáž pisoárov s nádržkou</t>
  </si>
  <si>
    <t xml:space="preserve">72512-9202   </t>
  </si>
  <si>
    <t>Montáž pisoárov keramických</t>
  </si>
  <si>
    <t>MAT</t>
  </si>
  <si>
    <t xml:space="preserve">642 5B2033   </t>
  </si>
  <si>
    <t>Pisoár - komplet</t>
  </si>
  <si>
    <t xml:space="preserve">72521-0821   </t>
  </si>
  <si>
    <t>Demontáž umývadiel</t>
  </si>
  <si>
    <t xml:space="preserve">72521-9401   </t>
  </si>
  <si>
    <t>Montáž umývadiel keramických so záp. uzáv. na skrutky</t>
  </si>
  <si>
    <t xml:space="preserve">642 1M0302   </t>
  </si>
  <si>
    <t>Umývadlo biele 55 cm</t>
  </si>
  <si>
    <t xml:space="preserve">72553-0135   </t>
  </si>
  <si>
    <t>Výmena el. zásobníka 280 l</t>
  </si>
  <si>
    <t xml:space="preserve">72582-0113   </t>
  </si>
  <si>
    <t>Demontáž batérie umývadlovej</t>
  </si>
  <si>
    <t xml:space="preserve">72582-9601   </t>
  </si>
  <si>
    <t>Montáž batérie umývadlovej jednopákovej do 1 otvoru</t>
  </si>
  <si>
    <t xml:space="preserve">551 440000   </t>
  </si>
  <si>
    <t>Batéria umývadlová stojanková</t>
  </si>
  <si>
    <t xml:space="preserve">99872-5201   </t>
  </si>
  <si>
    <t>Presun hmôt pre zariaď. predmety v objektoch výšky do 6 m</t>
  </si>
  <si>
    <t>76 - KONŠTRUKCIE</t>
  </si>
  <si>
    <t>763 - Konštrukcie  - drevostavby</t>
  </si>
  <si>
    <t>763</t>
  </si>
  <si>
    <t xml:space="preserve">76312-2321   </t>
  </si>
  <si>
    <t>Predsadená stena W623 2x12,5 mm 2xopláštená GKF 52,5 mm</t>
  </si>
  <si>
    <t xml:space="preserve">I76 3               </t>
  </si>
  <si>
    <t xml:space="preserve">76313-2420   </t>
  </si>
  <si>
    <t>Podhľady sadr. na oceľ. konštr. CD, bez tep. izol. GKFI 15 mm</t>
  </si>
  <si>
    <t xml:space="preserve">99876-3201   </t>
  </si>
  <si>
    <t>Presun hmôt pre drevostavby v objektoch výšky do 12 m</t>
  </si>
  <si>
    <t>766 - Konštrukcie stolárske</t>
  </si>
  <si>
    <t>766</t>
  </si>
  <si>
    <t xml:space="preserve">76666-9921   </t>
  </si>
  <si>
    <t>Oprava dvier, výmena kovania -  zámkov, kľučiek</t>
  </si>
  <si>
    <t xml:space="preserve">I76 6               </t>
  </si>
  <si>
    <t>77 - PODLAHY</t>
  </si>
  <si>
    <t>771 - Podlahy z dlaždíc  keramických</t>
  </si>
  <si>
    <t>771</t>
  </si>
  <si>
    <t xml:space="preserve">77147-1011   </t>
  </si>
  <si>
    <t>Montáž sokl. rovných z dlaž. keram.</t>
  </si>
  <si>
    <t xml:space="preserve">I77 1               </t>
  </si>
  <si>
    <t xml:space="preserve">77156-9795   </t>
  </si>
  <si>
    <t>Prípl. za škárovanie</t>
  </si>
  <si>
    <t xml:space="preserve">77157-1101   </t>
  </si>
  <si>
    <t>Montáž podláh z dlaždíc keram. rež. hlad.</t>
  </si>
  <si>
    <t xml:space="preserve">597 3A0124   </t>
  </si>
  <si>
    <t>Dlažba keramická, protišmyková</t>
  </si>
  <si>
    <t xml:space="preserve">99877-1201   </t>
  </si>
  <si>
    <t>Presun hmôt pre podlahy z dlaždíc v objektoch výšky do 6 m</t>
  </si>
  <si>
    <t>775 - Podlahy vlysové a parketové</t>
  </si>
  <si>
    <t>775</t>
  </si>
  <si>
    <t xml:space="preserve">77559-1319   </t>
  </si>
  <si>
    <t>Príplatok k podlahám dreveným, celkové lakovanie</t>
  </si>
  <si>
    <t xml:space="preserve">I77 5               </t>
  </si>
  <si>
    <t xml:space="preserve">77559-1919   </t>
  </si>
  <si>
    <t>Oprava podlah drevených - brúsenie celkové</t>
  </si>
  <si>
    <t xml:space="preserve">99877-5201   </t>
  </si>
  <si>
    <t>Presun hmôt pre podlahy vlysové v objektoch výšky do 6 m</t>
  </si>
  <si>
    <t>776 - Podlahy povlakové</t>
  </si>
  <si>
    <t xml:space="preserve">77640-1800   </t>
  </si>
  <si>
    <t>Demontáž soklíkov alebo líšt gumených alebo plastových</t>
  </si>
  <si>
    <t xml:space="preserve">I77 6               </t>
  </si>
  <si>
    <t xml:space="preserve">77651-1820   </t>
  </si>
  <si>
    <t>Odstránenie povlakových podláh lepených s podložkou</t>
  </si>
  <si>
    <t xml:space="preserve">99877-6201   </t>
  </si>
  <si>
    <t>Presun hmôt pre podlahy povlakové v objektoch výšky do 6 m</t>
  </si>
  <si>
    <t>78 - DOKONČOVACIE PRÁCE</t>
  </si>
  <si>
    <t>781 - Obklady z obkladačiek a dosiek</t>
  </si>
  <si>
    <t xml:space="preserve">78141-1011   </t>
  </si>
  <si>
    <t>Montáž obkladov vnút. z obklad. pórovin.</t>
  </si>
  <si>
    <t xml:space="preserve">I78 1               </t>
  </si>
  <si>
    <t xml:space="preserve">597 4A0313   </t>
  </si>
  <si>
    <t>Obklad keramický</t>
  </si>
  <si>
    <t xml:space="preserve">78141-9704   </t>
  </si>
  <si>
    <t xml:space="preserve">99878-1201   </t>
  </si>
  <si>
    <t>Presun hmôt pre obklady keramické v objektoch výšky do 6 m</t>
  </si>
  <si>
    <t xml:space="preserve">99878-1292   </t>
  </si>
  <si>
    <t>Prípl. za zväčšený presun do 100 m pre obklady keramické</t>
  </si>
  <si>
    <t>783 - Nátery</t>
  </si>
  <si>
    <t>783</t>
  </si>
  <si>
    <t xml:space="preserve">78320-1811   </t>
  </si>
  <si>
    <t>Odstránenie náterov z kov. stav. doplnk. konštr. oškrabaním</t>
  </si>
  <si>
    <t xml:space="preserve">I78 3               </t>
  </si>
  <si>
    <t xml:space="preserve">78322-5400   </t>
  </si>
  <si>
    <t>Nátery kov. stav. dopl. konšt. synt. dvojn.+1x email s tmel</t>
  </si>
  <si>
    <t xml:space="preserve">78322-6100   </t>
  </si>
  <si>
    <t>Nátery kov. stav. doplnk. konštr. syntet. základné</t>
  </si>
  <si>
    <t xml:space="preserve">78360-2821   </t>
  </si>
  <si>
    <t>Odstránenie náterov zo stolárskych okien,dvier výklad. opálením</t>
  </si>
  <si>
    <t xml:space="preserve">78362-4300   </t>
  </si>
  <si>
    <t>Nátery stolár. výrob. syntet. dvojnás. +1x email +2x plné tmelenie</t>
  </si>
  <si>
    <t>784 - Maľby</t>
  </si>
  <si>
    <t>784</t>
  </si>
  <si>
    <t xml:space="preserve">78445-2571   </t>
  </si>
  <si>
    <t>Maľba zo zmesí tekut. 1far. dvojnás. v miest. do 3,8m</t>
  </si>
  <si>
    <t xml:space="preserve">I78 4               </t>
  </si>
  <si>
    <t>PRÁCE A DODÁVKY M</t>
  </si>
  <si>
    <t>M21 - 155 Elektromontáže</t>
  </si>
  <si>
    <t>921</t>
  </si>
  <si>
    <t xml:space="preserve">21001-0301   </t>
  </si>
  <si>
    <t>Montáž krabice do muriva 1-nás KP (68) bez zapojenia, prístrojová</t>
  </si>
  <si>
    <t xml:space="preserve">M21                 </t>
  </si>
  <si>
    <t>M</t>
  </si>
  <si>
    <t xml:space="preserve">920 AN41377  </t>
  </si>
  <si>
    <t>Krabica prístrojová</t>
  </si>
  <si>
    <t xml:space="preserve">21001-0321   </t>
  </si>
  <si>
    <t>Montáž krabice do muriva KR (68) vrátane zapojenia, rozvodka s vekom a svorkovnicou</t>
  </si>
  <si>
    <t xml:space="preserve">345 613K002  </t>
  </si>
  <si>
    <t>Krabica KU univerzálna : KU 68 -1903</t>
  </si>
  <si>
    <t xml:space="preserve">21011-0202   </t>
  </si>
  <si>
    <t>Montáž, vypínač</t>
  </si>
  <si>
    <t xml:space="preserve">920 AN27552  </t>
  </si>
  <si>
    <t>Vypínač</t>
  </si>
  <si>
    <t xml:space="preserve">21020-0013   </t>
  </si>
  <si>
    <t>Montáž, interiérové svietidlo - bodové svetlá</t>
  </si>
  <si>
    <t xml:space="preserve">348 1P0036   </t>
  </si>
  <si>
    <t>Svetlo bodové malé</t>
  </si>
  <si>
    <t xml:space="preserve">348 1P0037   </t>
  </si>
  <si>
    <t>Svetlo bodové veľké</t>
  </si>
  <si>
    <t xml:space="preserve">21020-0014   </t>
  </si>
  <si>
    <t>Montáž, interiérové svietidlo - 1x zdroj (halog. žiarovka, komp. žiarivka, LED) závesné, IP20-44, tyčový záves 250mm</t>
  </si>
  <si>
    <t xml:space="preserve">348 1M00007  </t>
  </si>
  <si>
    <t>Svietidlo stropné</t>
  </si>
  <si>
    <t xml:space="preserve">21080-0106   </t>
  </si>
  <si>
    <t>Montáž, kábel Cu 750V uložený pod omietku CYKY 3x2,5</t>
  </si>
  <si>
    <t xml:space="preserve">341 203M110  </t>
  </si>
  <si>
    <t>Kábel Cu 750V : CYKY 3x2,5</t>
  </si>
  <si>
    <t xml:space="preserve">21999-0006   </t>
  </si>
  <si>
    <t>Elektromontáže, revízia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</si>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</sst>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4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82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right" vertical="top" wrapText="1"/>
    </xf>
    <xf numFmtId="49" fontId="13" fillId="0" borderId="0" xfId="27" applyNumberFormat="1" applyFont="1"/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E9" sqref="E9"/>
    </sheetView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0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2:30" ht="18" customHeight="1" thickTop="1">
      <c r="B2" s="10"/>
      <c r="C2" s="11" t="s">
        <v>6</v>
      </c>
      <c r="D2" s="11"/>
      <c r="E2" s="11"/>
      <c r="F2" s="11"/>
      <c r="G2" s="12" t="s">
        <v>7</v>
      </c>
      <c r="H2" s="11"/>
      <c r="I2" s="11"/>
      <c r="J2" s="13"/>
      <c r="Z2" s="107" t="s">
        <v>8</v>
      </c>
      <c r="AA2" s="108" t="s">
        <v>9</v>
      </c>
      <c r="AB2" s="108" t="s">
        <v>10</v>
      </c>
      <c r="AC2" s="108"/>
      <c r="AD2" s="109"/>
    </row>
    <row r="3" spans="2:30" ht="18" customHeight="1">
      <c r="B3" s="14"/>
      <c r="C3" s="15" t="s">
        <v>11</v>
      </c>
      <c r="D3" s="15"/>
      <c r="E3" s="15"/>
      <c r="F3" s="15"/>
      <c r="G3" s="16" t="s">
        <v>12</v>
      </c>
      <c r="H3" s="15"/>
      <c r="I3" s="15"/>
      <c r="J3" s="17"/>
      <c r="Z3" s="107" t="s">
        <v>13</v>
      </c>
      <c r="AA3" s="108" t="s">
        <v>14</v>
      </c>
      <c r="AB3" s="108" t="s">
        <v>10</v>
      </c>
      <c r="AC3" s="108" t="s">
        <v>15</v>
      </c>
      <c r="AD3" s="109" t="s">
        <v>16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07" t="s">
        <v>17</v>
      </c>
      <c r="AA4" s="108" t="s">
        <v>18</v>
      </c>
      <c r="AB4" s="108" t="s">
        <v>10</v>
      </c>
      <c r="AC4" s="108"/>
      <c r="AD4" s="109"/>
    </row>
    <row r="5" spans="2:30" ht="18" customHeight="1" thickBot="1">
      <c r="B5" s="22"/>
      <c r="C5" s="24" t="s">
        <v>19</v>
      </c>
      <c r="D5" s="24"/>
      <c r="E5" s="24" t="s">
        <v>20</v>
      </c>
      <c r="F5" s="23"/>
      <c r="G5" s="23" t="s">
        <v>21</v>
      </c>
      <c r="H5" s="24"/>
      <c r="I5" s="23" t="s">
        <v>22</v>
      </c>
      <c r="J5" s="25" t="s">
        <v>23</v>
      </c>
      <c r="Z5" s="107" t="s">
        <v>24</v>
      </c>
      <c r="AA5" s="108" t="s">
        <v>14</v>
      </c>
      <c r="AB5" s="108" t="s">
        <v>10</v>
      </c>
      <c r="AC5" s="108" t="s">
        <v>15</v>
      </c>
      <c r="AD5" s="109" t="s">
        <v>16</v>
      </c>
    </row>
    <row r="6" spans="2:30" ht="18" customHeight="1" thickTop="1">
      <c r="B6" s="10"/>
      <c r="C6" s="11" t="s">
        <v>25</v>
      </c>
      <c r="D6" s="11" t="s">
        <v>26</v>
      </c>
      <c r="E6" s="11"/>
      <c r="F6" s="11"/>
      <c r="G6" s="11" t="s">
        <v>27</v>
      </c>
      <c r="H6" s="11">
        <v>328758</v>
      </c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28</v>
      </c>
      <c r="H7" s="28"/>
      <c r="I7" s="28"/>
      <c r="J7" s="29"/>
    </row>
    <row r="8" spans="2:30" ht="18" customHeight="1">
      <c r="B8" s="14"/>
      <c r="C8" s="15" t="s">
        <v>29</v>
      </c>
      <c r="D8" s="15"/>
      <c r="E8" s="15"/>
      <c r="F8" s="15"/>
      <c r="G8" s="15" t="s">
        <v>27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28</v>
      </c>
      <c r="H9" s="19"/>
      <c r="I9" s="19"/>
      <c r="J9" s="21"/>
    </row>
    <row r="10" spans="2:30" ht="18" customHeight="1">
      <c r="B10" s="14"/>
      <c r="C10" s="15" t="s">
        <v>30</v>
      </c>
      <c r="D10" s="15"/>
      <c r="E10" s="15"/>
      <c r="F10" s="15"/>
      <c r="G10" s="15" t="s">
        <v>27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28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31</v>
      </c>
      <c r="C15" s="34" t="s">
        <v>32</v>
      </c>
      <c r="D15" s="35" t="s">
        <v>33</v>
      </c>
      <c r="E15" s="35" t="s">
        <v>34</v>
      </c>
      <c r="F15" s="36" t="s">
        <v>35</v>
      </c>
      <c r="G15" s="72" t="s">
        <v>36</v>
      </c>
      <c r="H15" s="37" t="s">
        <v>37</v>
      </c>
      <c r="I15" s="38"/>
      <c r="J15" s="39"/>
    </row>
    <row r="16" spans="2:30" ht="18" customHeight="1">
      <c r="B16" s="40">
        <v>1</v>
      </c>
      <c r="C16" s="41" t="s">
        <v>38</v>
      </c>
      <c r="D16" s="122"/>
      <c r="E16" s="122"/>
      <c r="F16" s="123"/>
      <c r="G16" s="40">
        <v>6</v>
      </c>
      <c r="H16" s="42" t="s">
        <v>39</v>
      </c>
      <c r="I16" s="77"/>
      <c r="J16" s="123">
        <v>0</v>
      </c>
    </row>
    <row r="17" spans="2:10" ht="18" customHeight="1">
      <c r="B17" s="43">
        <v>2</v>
      </c>
      <c r="C17" s="44" t="s">
        <v>40</v>
      </c>
      <c r="D17" s="124"/>
      <c r="E17" s="124"/>
      <c r="F17" s="123"/>
      <c r="G17" s="43">
        <v>7</v>
      </c>
      <c r="H17" s="45" t="s">
        <v>41</v>
      </c>
      <c r="I17" s="15"/>
      <c r="J17" s="125">
        <v>0</v>
      </c>
    </row>
    <row r="18" spans="2:10" ht="18" customHeight="1">
      <c r="B18" s="43">
        <v>3</v>
      </c>
      <c r="C18" s="44" t="s">
        <v>42</v>
      </c>
      <c r="D18" s="124"/>
      <c r="E18" s="124"/>
      <c r="F18" s="123"/>
      <c r="G18" s="43">
        <v>8</v>
      </c>
      <c r="H18" s="45" t="s">
        <v>43</v>
      </c>
      <c r="I18" s="15"/>
      <c r="J18" s="125">
        <v>0</v>
      </c>
    </row>
    <row r="19" spans="2:10" ht="18" customHeight="1" thickBot="1">
      <c r="B19" s="43">
        <v>4</v>
      </c>
      <c r="C19" s="44" t="s">
        <v>44</v>
      </c>
      <c r="D19" s="124"/>
      <c r="E19" s="124"/>
      <c r="F19" s="126"/>
      <c r="G19" s="43">
        <v>9</v>
      </c>
      <c r="H19" s="45" t="s">
        <v>45</v>
      </c>
      <c r="I19" s="15"/>
      <c r="J19" s="125">
        <v>0</v>
      </c>
    </row>
    <row r="20" spans="2:10" ht="18" customHeight="1" thickBot="1">
      <c r="B20" s="46">
        <v>5</v>
      </c>
      <c r="C20" s="47" t="s">
        <v>46</v>
      </c>
      <c r="D20" s="127"/>
      <c r="E20" s="128"/>
      <c r="F20" s="129"/>
      <c r="G20" s="48">
        <v>10</v>
      </c>
      <c r="I20" s="76" t="s">
        <v>47</v>
      </c>
      <c r="J20" s="129">
        <f>SUM(J16:J19)</f>
        <v>0</v>
      </c>
    </row>
    <row r="21" spans="2:10" ht="18" customHeight="1" thickTop="1">
      <c r="B21" s="72" t="s">
        <v>48</v>
      </c>
      <c r="C21" s="71"/>
      <c r="D21" s="38" t="s">
        <v>49</v>
      </c>
      <c r="E21" s="38"/>
      <c r="F21" s="39"/>
      <c r="G21" s="72" t="s">
        <v>50</v>
      </c>
      <c r="H21" s="37" t="s">
        <v>51</v>
      </c>
      <c r="I21" s="38"/>
      <c r="J21" s="39"/>
    </row>
    <row r="22" spans="2:10" ht="18" customHeight="1">
      <c r="B22" s="40">
        <v>11</v>
      </c>
      <c r="C22" s="42" t="s">
        <v>52</v>
      </c>
      <c r="D22" s="78" t="s">
        <v>45</v>
      </c>
      <c r="E22" s="80">
        <v>0</v>
      </c>
      <c r="F22" s="123">
        <v>0</v>
      </c>
      <c r="G22" s="43">
        <v>16</v>
      </c>
      <c r="H22" s="45" t="s">
        <v>53</v>
      </c>
      <c r="I22" s="49"/>
      <c r="J22" s="125">
        <v>0</v>
      </c>
    </row>
    <row r="23" spans="2:10" ht="18" customHeight="1">
      <c r="B23" s="43">
        <v>12</v>
      </c>
      <c r="C23" s="45" t="s">
        <v>54</v>
      </c>
      <c r="D23" s="79"/>
      <c r="E23" s="50">
        <v>0</v>
      </c>
      <c r="F23" s="125">
        <v>0</v>
      </c>
      <c r="G23" s="43">
        <v>17</v>
      </c>
      <c r="H23" s="45" t="s">
        <v>55</v>
      </c>
      <c r="I23" s="49"/>
      <c r="J23" s="125">
        <v>0</v>
      </c>
    </row>
    <row r="24" spans="2:10" ht="18" customHeight="1">
      <c r="B24" s="43">
        <v>13</v>
      </c>
      <c r="C24" s="45" t="s">
        <v>56</v>
      </c>
      <c r="D24" s="79"/>
      <c r="E24" s="50">
        <v>0</v>
      </c>
      <c r="F24" s="125">
        <v>0</v>
      </c>
      <c r="G24" s="43">
        <v>18</v>
      </c>
      <c r="H24" s="45" t="s">
        <v>57</v>
      </c>
      <c r="I24" s="49"/>
      <c r="J24" s="125">
        <v>0</v>
      </c>
    </row>
    <row r="25" spans="2:10" ht="18" customHeight="1" thickBot="1">
      <c r="B25" s="43">
        <v>14</v>
      </c>
      <c r="C25" s="45" t="s">
        <v>45</v>
      </c>
      <c r="D25" s="79"/>
      <c r="E25" s="50">
        <v>0</v>
      </c>
      <c r="F25" s="125">
        <v>0</v>
      </c>
      <c r="G25" s="43">
        <v>19</v>
      </c>
      <c r="H25" s="45" t="s">
        <v>45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58</v>
      </c>
      <c r="F26" s="129">
        <f>SUM(F22:F25)</f>
        <v>0</v>
      </c>
      <c r="G26" s="46">
        <v>20</v>
      </c>
      <c r="H26" s="51"/>
      <c r="I26" s="52" t="s">
        <v>59</v>
      </c>
      <c r="J26" s="129">
        <f>SUM(J22:J25)</f>
        <v>0</v>
      </c>
    </row>
    <row r="27" spans="2:10" ht="18" customHeight="1" thickTop="1">
      <c r="B27" s="53"/>
      <c r="C27" s="54" t="s">
        <v>60</v>
      </c>
      <c r="D27" s="55"/>
      <c r="E27" s="56" t="s">
        <v>61</v>
      </c>
      <c r="F27" s="57"/>
      <c r="G27" s="72" t="s">
        <v>62</v>
      </c>
      <c r="H27" s="37" t="s">
        <v>63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64</v>
      </c>
      <c r="J28" s="123">
        <f>ROUND(F20,2)+J20+F26+J26</f>
        <v>0</v>
      </c>
    </row>
    <row r="29" spans="2:10" ht="18" customHeight="1">
      <c r="B29" s="58"/>
      <c r="C29" s="60" t="s">
        <v>65</v>
      </c>
      <c r="D29" s="60"/>
      <c r="E29" s="63"/>
      <c r="F29" s="57"/>
      <c r="G29" s="43">
        <v>22</v>
      </c>
      <c r="H29" s="45" t="s">
        <v>66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67</v>
      </c>
      <c r="D30" s="15"/>
      <c r="E30" s="63"/>
      <c r="F30" s="57"/>
      <c r="G30" s="43">
        <v>23</v>
      </c>
      <c r="H30" s="45" t="s">
        <v>68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69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70</v>
      </c>
      <c r="H32" s="74" t="s">
        <v>71</v>
      </c>
      <c r="I32" s="33"/>
      <c r="J32" s="75">
        <v>0</v>
      </c>
    </row>
    <row r="33" spans="2:10" ht="18" customHeight="1" thickTop="1">
      <c r="B33" s="65"/>
      <c r="C33" s="66"/>
      <c r="D33" s="54" t="s">
        <v>72</v>
      </c>
      <c r="E33" s="66"/>
      <c r="F33" s="66"/>
      <c r="G33" s="66"/>
      <c r="H33" s="66" t="s">
        <v>73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65</v>
      </c>
      <c r="D35" s="60"/>
      <c r="E35" s="60"/>
      <c r="F35" s="59"/>
      <c r="G35" s="60" t="s">
        <v>65</v>
      </c>
      <c r="H35" s="60"/>
      <c r="I35" s="60"/>
      <c r="J35" s="68"/>
    </row>
    <row r="36" spans="2:10" ht="18" customHeight="1">
      <c r="B36" s="14"/>
      <c r="C36" s="15" t="s">
        <v>67</v>
      </c>
      <c r="D36" s="15"/>
      <c r="E36" s="15"/>
      <c r="F36" s="16"/>
      <c r="G36" s="15" t="s">
        <v>67</v>
      </c>
      <c r="H36" s="15"/>
      <c r="I36" s="15"/>
      <c r="J36" s="17"/>
    </row>
    <row r="37" spans="2:10" ht="18" customHeight="1">
      <c r="B37" s="58"/>
      <c r="C37" s="60" t="s">
        <v>61</v>
      </c>
      <c r="D37" s="60"/>
      <c r="E37" s="60"/>
      <c r="F37" s="59"/>
      <c r="G37" s="60" t="s">
        <v>61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opLeftCell="A9" workbookViewId="0">
      <selection activeCell="C29" sqref="C29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74</v>
      </c>
      <c r="C1" s="1"/>
      <c r="E1" s="9" t="s">
        <v>75</v>
      </c>
      <c r="F1" s="1"/>
      <c r="G1" s="1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1:30">
      <c r="A2" s="9" t="s">
        <v>76</v>
      </c>
      <c r="C2" s="1"/>
      <c r="E2" s="9" t="s">
        <v>77</v>
      </c>
      <c r="F2" s="1"/>
      <c r="G2" s="1"/>
      <c r="Z2" s="107" t="s">
        <v>8</v>
      </c>
      <c r="AA2" s="108" t="s">
        <v>78</v>
      </c>
      <c r="AB2" s="108" t="s">
        <v>10</v>
      </c>
      <c r="AC2" s="108"/>
      <c r="AD2" s="109"/>
    </row>
    <row r="3" spans="1:30">
      <c r="A3" s="9" t="s">
        <v>79</v>
      </c>
      <c r="C3" s="1"/>
      <c r="E3" s="9" t="s">
        <v>80</v>
      </c>
      <c r="F3" s="1"/>
      <c r="G3" s="1"/>
      <c r="Z3" s="107" t="s">
        <v>13</v>
      </c>
      <c r="AA3" s="108" t="s">
        <v>81</v>
      </c>
      <c r="AB3" s="108" t="s">
        <v>10</v>
      </c>
      <c r="AC3" s="108" t="s">
        <v>15</v>
      </c>
      <c r="AD3" s="109" t="s">
        <v>16</v>
      </c>
    </row>
    <row r="4" spans="1:30">
      <c r="B4" s="1"/>
      <c r="C4" s="1"/>
      <c r="D4" s="1"/>
      <c r="E4" s="1"/>
      <c r="F4" s="1"/>
      <c r="G4" s="1"/>
      <c r="Z4" s="107" t="s">
        <v>17</v>
      </c>
      <c r="AA4" s="108" t="s">
        <v>82</v>
      </c>
      <c r="AB4" s="108" t="s">
        <v>10</v>
      </c>
      <c r="AC4" s="108"/>
      <c r="AD4" s="109"/>
    </row>
    <row r="5" spans="1:30">
      <c r="A5" s="9" t="s">
        <v>6</v>
      </c>
      <c r="B5" s="1"/>
      <c r="C5" s="1"/>
      <c r="D5" s="1"/>
      <c r="E5" s="1"/>
      <c r="F5" s="1"/>
      <c r="G5" s="1"/>
      <c r="Z5" s="107" t="s">
        <v>24</v>
      </c>
      <c r="AA5" s="108" t="s">
        <v>81</v>
      </c>
      <c r="AB5" s="108" t="s">
        <v>10</v>
      </c>
      <c r="AC5" s="108" t="s">
        <v>15</v>
      </c>
      <c r="AD5" s="109" t="s">
        <v>16</v>
      </c>
    </row>
    <row r="6" spans="1:30">
      <c r="A6" s="9" t="s">
        <v>11</v>
      </c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83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84</v>
      </c>
      <c r="B9" s="112" t="s">
        <v>33</v>
      </c>
      <c r="C9" s="112" t="s">
        <v>85</v>
      </c>
      <c r="D9" s="112" t="s">
        <v>86</v>
      </c>
      <c r="E9" s="119" t="s">
        <v>87</v>
      </c>
      <c r="F9" s="119" t="s">
        <v>88</v>
      </c>
      <c r="G9" s="1"/>
    </row>
    <row r="10" spans="1:30">
      <c r="A10" s="116"/>
      <c r="B10" s="116"/>
      <c r="C10" s="116" t="s">
        <v>89</v>
      </c>
      <c r="D10" s="116"/>
      <c r="E10" s="116" t="s">
        <v>86</v>
      </c>
      <c r="F10" s="116" t="s">
        <v>86</v>
      </c>
      <c r="G10" s="91" t="s">
        <v>90</v>
      </c>
    </row>
    <row r="12" spans="1:30">
      <c r="A12" s="1" t="s">
        <v>91</v>
      </c>
      <c r="E12" s="7">
        <f>Prehlad!L17</f>
        <v>7.4780717000000001</v>
      </c>
      <c r="F12" s="5">
        <f>Prehlad!N17</f>
        <v>0</v>
      </c>
      <c r="G12" s="5">
        <f>Prehlad!W17</f>
        <v>0</v>
      </c>
    </row>
    <row r="13" spans="1:30">
      <c r="A13" s="1" t="s">
        <v>92</v>
      </c>
      <c r="E13" s="7">
        <f>Prehlad!L31</f>
        <v>0.35363800000000001</v>
      </c>
      <c r="F13" s="5">
        <f>Prehlad!N31</f>
        <v>4.5595499999999998</v>
      </c>
      <c r="G13" s="5">
        <f>Prehlad!W31</f>
        <v>0</v>
      </c>
    </row>
    <row r="14" spans="1:30">
      <c r="A14" s="1" t="s">
        <v>93</v>
      </c>
      <c r="E14" s="7">
        <f>Prehlad!L32</f>
        <v>7.8317097000000002</v>
      </c>
      <c r="F14" s="5">
        <f>Prehlad!N32</f>
        <v>4.5595499999999998</v>
      </c>
      <c r="G14" s="5">
        <f>Prehlad!W32</f>
        <v>0</v>
      </c>
    </row>
    <row r="15" spans="1:30">
      <c r="A15" s="1" t="s">
        <v>94</v>
      </c>
      <c r="E15" s="7">
        <f>Prehlad!L37</f>
        <v>1.55E-2</v>
      </c>
      <c r="F15" s="5">
        <f>Prehlad!N37</f>
        <v>0</v>
      </c>
      <c r="G15" s="5">
        <f>Prehlad!W37</f>
        <v>0</v>
      </c>
    </row>
    <row r="16" spans="1:30">
      <c r="A16" s="1" t="s">
        <v>95</v>
      </c>
      <c r="E16" s="7">
        <f>Prehlad!L52</f>
        <v>0.1709</v>
      </c>
      <c r="F16" s="5">
        <f>Prehlad!N52</f>
        <v>0.154</v>
      </c>
      <c r="G16" s="5">
        <f>Prehlad!W52</f>
        <v>0</v>
      </c>
    </row>
    <row r="17" spans="1:7">
      <c r="A17" s="1" t="s">
        <v>96</v>
      </c>
      <c r="E17" s="7">
        <f>Prehlad!L53</f>
        <v>0.18640000000000001</v>
      </c>
      <c r="F17" s="5">
        <f>Prehlad!N53</f>
        <v>0.154</v>
      </c>
      <c r="G17" s="5">
        <f>Prehlad!W53</f>
        <v>0</v>
      </c>
    </row>
    <row r="18" spans="1:7">
      <c r="A18" s="1" t="s">
        <v>97</v>
      </c>
      <c r="E18" s="7">
        <f>Prehlad!L59</f>
        <v>8.1919962999999996</v>
      </c>
      <c r="F18" s="5">
        <f>Prehlad!N59</f>
        <v>0</v>
      </c>
      <c r="G18" s="5">
        <f>Prehlad!W59</f>
        <v>0</v>
      </c>
    </row>
    <row r="19" spans="1:7">
      <c r="A19" s="1" t="s">
        <v>98</v>
      </c>
      <c r="E19" s="7">
        <f>Prehlad!L62</f>
        <v>0</v>
      </c>
      <c r="F19" s="5">
        <f>Prehlad!N62</f>
        <v>0</v>
      </c>
      <c r="G19" s="5">
        <f>Prehlad!W62</f>
        <v>0</v>
      </c>
    </row>
    <row r="20" spans="1:7">
      <c r="A20" s="1" t="s">
        <v>99</v>
      </c>
      <c r="E20" s="7">
        <f>Prehlad!L63</f>
        <v>8.1919962999999996</v>
      </c>
      <c r="F20" s="5">
        <f>Prehlad!N63</f>
        <v>0</v>
      </c>
      <c r="G20" s="5">
        <f>Prehlad!W63</f>
        <v>0</v>
      </c>
    </row>
    <row r="21" spans="1:7">
      <c r="A21" s="1" t="s">
        <v>100</v>
      </c>
      <c r="E21" s="7">
        <f>Prehlad!L71</f>
        <v>3.4903187</v>
      </c>
      <c r="F21" s="5">
        <f>Prehlad!N71</f>
        <v>0</v>
      </c>
      <c r="G21" s="5">
        <f>Prehlad!W71</f>
        <v>0</v>
      </c>
    </row>
    <row r="22" spans="1:7">
      <c r="A22" s="1" t="s">
        <v>101</v>
      </c>
      <c r="E22" s="7">
        <f>Prehlad!L76</f>
        <v>7.1850000000000004E-3</v>
      </c>
      <c r="F22" s="5">
        <f>Prehlad!N76</f>
        <v>0</v>
      </c>
      <c r="G22" s="5">
        <f>Prehlad!W76</f>
        <v>0</v>
      </c>
    </row>
    <row r="23" spans="1:7">
      <c r="A23" s="1" t="s">
        <v>102</v>
      </c>
      <c r="E23" s="7">
        <f>Prehlad!L81</f>
        <v>0</v>
      </c>
      <c r="F23" s="5">
        <f>Prehlad!N81</f>
        <v>5.1599999999999997E-3</v>
      </c>
      <c r="G23" s="5">
        <f>Prehlad!W81</f>
        <v>0</v>
      </c>
    </row>
    <row r="24" spans="1:7">
      <c r="A24" s="1" t="s">
        <v>103</v>
      </c>
      <c r="E24" s="7">
        <f>Prehlad!L82</f>
        <v>3.4975037000000002</v>
      </c>
      <c r="F24" s="5">
        <f>Prehlad!N82</f>
        <v>5.1599999999999997E-3</v>
      </c>
      <c r="G24" s="5">
        <f>Prehlad!W82</f>
        <v>0</v>
      </c>
    </row>
    <row r="25" spans="1:7">
      <c r="A25" s="1" t="s">
        <v>104</v>
      </c>
      <c r="E25" s="7">
        <f>Prehlad!L90</f>
        <v>2.1055834999999998</v>
      </c>
      <c r="F25" s="5">
        <f>Prehlad!N90</f>
        <v>0</v>
      </c>
      <c r="G25" s="5">
        <f>Prehlad!W90</f>
        <v>0</v>
      </c>
    </row>
    <row r="26" spans="1:7">
      <c r="A26" s="1" t="s">
        <v>105</v>
      </c>
      <c r="E26" s="7">
        <f>Prehlad!L97</f>
        <v>4.74686E-2</v>
      </c>
      <c r="F26" s="5">
        <f>Prehlad!N97</f>
        <v>0</v>
      </c>
      <c r="G26" s="5">
        <f>Prehlad!W97</f>
        <v>0</v>
      </c>
    </row>
    <row r="27" spans="1:7">
      <c r="A27" s="1" t="s">
        <v>106</v>
      </c>
      <c r="E27" s="7">
        <f>Prehlad!L100</f>
        <v>0.21327599999999999</v>
      </c>
      <c r="F27" s="5">
        <f>Prehlad!N100</f>
        <v>0</v>
      </c>
      <c r="G27" s="5">
        <f>Prehlad!W100</f>
        <v>0</v>
      </c>
    </row>
    <row r="28" spans="1:7">
      <c r="A28" s="1" t="s">
        <v>107</v>
      </c>
      <c r="E28" s="7">
        <f>Prehlad!L101</f>
        <v>2.3663281</v>
      </c>
      <c r="F28" s="5">
        <f>Prehlad!N101</f>
        <v>0</v>
      </c>
      <c r="G28" s="5">
        <f>Prehlad!W101</f>
        <v>0</v>
      </c>
    </row>
    <row r="29" spans="1:7">
      <c r="A29" s="1" t="s">
        <v>108</v>
      </c>
      <c r="E29" s="7">
        <f>Prehlad!L102</f>
        <v>14.2422281</v>
      </c>
      <c r="F29" s="5">
        <f>Prehlad!N102</f>
        <v>0.15916</v>
      </c>
      <c r="G29" s="5">
        <f>Prehlad!W102</f>
        <v>0</v>
      </c>
    </row>
    <row r="30" spans="1:7">
      <c r="A30" s="1" t="s">
        <v>109</v>
      </c>
      <c r="E30" s="7">
        <f>Prehlad!L119</f>
        <v>0.3</v>
      </c>
      <c r="F30" s="5">
        <f>Prehlad!N119</f>
        <v>0</v>
      </c>
      <c r="G30" s="5">
        <f>Prehlad!W119</f>
        <v>0</v>
      </c>
    </row>
    <row r="31" spans="1:7">
      <c r="A31" s="1" t="s">
        <v>110</v>
      </c>
      <c r="E31" s="7">
        <f>Prehlad!L120</f>
        <v>0.3</v>
      </c>
      <c r="F31" s="5">
        <f>Prehlad!N120</f>
        <v>0</v>
      </c>
      <c r="G31" s="5">
        <f>Prehlad!W120</f>
        <v>0</v>
      </c>
    </row>
    <row r="32" spans="1:7">
      <c r="A32" s="1" t="s">
        <v>111</v>
      </c>
      <c r="E32" s="7">
        <f>Prehlad!L121</f>
        <v>22.3739378</v>
      </c>
      <c r="F32" s="5">
        <f>Prehlad!N121</f>
        <v>4.7187099999999997</v>
      </c>
      <c r="G32" s="5">
        <f>Prehlad!W121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1"/>
  <sheetViews>
    <sheetView showGridLines="0" workbookViewId="0">
      <selection activeCell="J116" sqref="J116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74</v>
      </c>
      <c r="B1" s="1"/>
      <c r="C1" s="1"/>
      <c r="D1" s="1"/>
      <c r="E1" s="9" t="s">
        <v>75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1</v>
      </c>
      <c r="AA1" s="133" t="s">
        <v>2</v>
      </c>
      <c r="AB1" s="107" t="s">
        <v>3</v>
      </c>
      <c r="AC1" s="107" t="s">
        <v>4</v>
      </c>
      <c r="AD1" s="107" t="s">
        <v>5</v>
      </c>
      <c r="AE1" s="1"/>
      <c r="AF1" s="1"/>
      <c r="AG1" s="1"/>
      <c r="AH1" s="1"/>
    </row>
    <row r="2" spans="1:34">
      <c r="A2" s="9" t="s">
        <v>76</v>
      </c>
      <c r="B2" s="1"/>
      <c r="C2" s="1"/>
      <c r="D2" s="1"/>
      <c r="E2" s="9" t="s">
        <v>77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8</v>
      </c>
      <c r="AA2" s="108" t="s">
        <v>112</v>
      </c>
      <c r="AB2" s="108" t="s">
        <v>10</v>
      </c>
      <c r="AC2" s="108"/>
      <c r="AD2" s="109"/>
      <c r="AE2" s="1"/>
      <c r="AF2" s="1"/>
      <c r="AG2" s="1"/>
      <c r="AH2" s="1"/>
    </row>
    <row r="3" spans="1:34">
      <c r="A3" s="9" t="s">
        <v>79</v>
      </c>
      <c r="B3" s="1"/>
      <c r="C3" s="1"/>
      <c r="D3" s="1"/>
      <c r="E3" s="9" t="s">
        <v>80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13</v>
      </c>
      <c r="AA3" s="108" t="s">
        <v>113</v>
      </c>
      <c r="AB3" s="108" t="s">
        <v>10</v>
      </c>
      <c r="AC3" s="108" t="s">
        <v>15</v>
      </c>
      <c r="AD3" s="109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17</v>
      </c>
      <c r="AA4" s="108" t="s">
        <v>114</v>
      </c>
      <c r="AB4" s="108" t="s">
        <v>10</v>
      </c>
      <c r="AC4" s="108"/>
      <c r="AD4" s="109"/>
      <c r="AE4" s="1"/>
      <c r="AF4" s="1"/>
      <c r="AG4" s="1"/>
      <c r="AH4" s="1"/>
    </row>
    <row r="5" spans="1:34">
      <c r="A5" s="9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/>
      <c r="AA5" s="108"/>
      <c r="AB5" s="108"/>
      <c r="AC5" s="108" t="s">
        <v>15</v>
      </c>
      <c r="AD5" s="109" t="s">
        <v>16</v>
      </c>
      <c r="AE5" s="1"/>
      <c r="AF5" s="1"/>
      <c r="AG5" s="1"/>
      <c r="AH5" s="1"/>
    </row>
    <row r="6" spans="1:34">
      <c r="A6" s="9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83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115</v>
      </c>
      <c r="B9" s="112" t="s">
        <v>116</v>
      </c>
      <c r="C9" s="112" t="s">
        <v>117</v>
      </c>
      <c r="D9" s="112" t="s">
        <v>118</v>
      </c>
      <c r="E9" s="112" t="s">
        <v>119</v>
      </c>
      <c r="F9" s="112" t="s">
        <v>120</v>
      </c>
      <c r="G9" s="112" t="s">
        <v>121</v>
      </c>
      <c r="H9" s="112" t="s">
        <v>33</v>
      </c>
      <c r="I9" s="112" t="s">
        <v>85</v>
      </c>
      <c r="J9" s="112" t="s">
        <v>86</v>
      </c>
      <c r="K9" s="113" t="s">
        <v>87</v>
      </c>
      <c r="L9" s="114"/>
      <c r="M9" s="115" t="s">
        <v>88</v>
      </c>
      <c r="N9" s="114"/>
      <c r="O9" s="112" t="s">
        <v>122</v>
      </c>
      <c r="P9" s="110" t="s">
        <v>123</v>
      </c>
      <c r="Q9" s="85" t="s">
        <v>119</v>
      </c>
      <c r="R9" s="85" t="s">
        <v>119</v>
      </c>
      <c r="S9" s="86" t="s">
        <v>119</v>
      </c>
      <c r="T9" s="90" t="s">
        <v>124</v>
      </c>
      <c r="U9" s="90" t="s">
        <v>125</v>
      </c>
      <c r="V9" s="90" t="s">
        <v>126</v>
      </c>
      <c r="W9" s="91"/>
      <c r="X9" s="91"/>
      <c r="Y9" s="91"/>
      <c r="Z9" s="120"/>
      <c r="AA9" s="120"/>
      <c r="AB9" s="1"/>
      <c r="AC9" s="1"/>
      <c r="AD9" s="1"/>
      <c r="AE9" s="1"/>
      <c r="AF9" s="1"/>
      <c r="AG9" s="1"/>
      <c r="AH9" s="1"/>
    </row>
    <row r="10" spans="1:34" ht="13.5" thickBot="1">
      <c r="A10" s="116" t="s">
        <v>127</v>
      </c>
      <c r="B10" s="116" t="s">
        <v>128</v>
      </c>
      <c r="C10" s="117"/>
      <c r="D10" s="116" t="s">
        <v>129</v>
      </c>
      <c r="E10" s="116" t="s">
        <v>130</v>
      </c>
      <c r="F10" s="116" t="s">
        <v>131</v>
      </c>
      <c r="G10" s="116" t="s">
        <v>132</v>
      </c>
      <c r="H10" s="116" t="s">
        <v>133</v>
      </c>
      <c r="I10" s="116" t="s">
        <v>89</v>
      </c>
      <c r="J10" s="116"/>
      <c r="K10" s="116" t="s">
        <v>121</v>
      </c>
      <c r="L10" s="116" t="s">
        <v>86</v>
      </c>
      <c r="M10" s="118" t="s">
        <v>121</v>
      </c>
      <c r="N10" s="116" t="s">
        <v>86</v>
      </c>
      <c r="O10" s="116" t="s">
        <v>134</v>
      </c>
      <c r="P10" s="111"/>
      <c r="Q10" s="87" t="s">
        <v>135</v>
      </c>
      <c r="R10" s="87" t="s">
        <v>136</v>
      </c>
      <c r="S10" s="88" t="s">
        <v>137</v>
      </c>
      <c r="T10" s="90" t="s">
        <v>138</v>
      </c>
      <c r="U10" s="90" t="s">
        <v>139</v>
      </c>
      <c r="V10" s="90" t="s">
        <v>140</v>
      </c>
      <c r="W10" s="91"/>
      <c r="X10" s="1"/>
      <c r="Y10" s="1"/>
      <c r="Z10" s="120"/>
      <c r="AA10" s="120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D12" s="131" t="s">
        <v>141</v>
      </c>
    </row>
    <row r="13" spans="1:34">
      <c r="D13" s="131" t="s">
        <v>142</v>
      </c>
    </row>
    <row r="14" spans="1:34" ht="25.5">
      <c r="A14" s="98">
        <v>1</v>
      </c>
      <c r="B14" s="99" t="s">
        <v>143</v>
      </c>
      <c r="C14" s="100" t="s">
        <v>144</v>
      </c>
      <c r="D14" s="121" t="s">
        <v>145</v>
      </c>
      <c r="E14" s="102">
        <v>13.87</v>
      </c>
      <c r="F14" s="101" t="s">
        <v>146</v>
      </c>
      <c r="H14" s="103">
        <v>29.82</v>
      </c>
      <c r="K14" s="104">
        <v>6.4599999999999996E-3</v>
      </c>
      <c r="L14" s="104">
        <v>8.9600200000000005E-2</v>
      </c>
      <c r="O14" s="101">
        <v>20</v>
      </c>
      <c r="P14" s="101" t="s">
        <v>147</v>
      </c>
      <c r="V14" s="105" t="s">
        <v>62</v>
      </c>
    </row>
    <row r="15" spans="1:34" ht="25.5">
      <c r="A15" s="98">
        <v>2</v>
      </c>
      <c r="B15" s="99" t="s">
        <v>143</v>
      </c>
      <c r="C15" s="100" t="s">
        <v>148</v>
      </c>
      <c r="D15" s="121" t="s">
        <v>149</v>
      </c>
      <c r="E15" s="102">
        <v>308.56</v>
      </c>
      <c r="F15" s="101" t="s">
        <v>146</v>
      </c>
      <c r="H15" s="103">
        <v>1191.04</v>
      </c>
      <c r="K15" s="104">
        <v>1.695E-2</v>
      </c>
      <c r="L15" s="104">
        <v>5.230092</v>
      </c>
      <c r="O15" s="101">
        <v>20</v>
      </c>
      <c r="P15" s="101" t="s">
        <v>147</v>
      </c>
      <c r="V15" s="105" t="s">
        <v>62</v>
      </c>
    </row>
    <row r="16" spans="1:34" ht="25.5">
      <c r="A16" s="98">
        <v>3</v>
      </c>
      <c r="B16" s="99" t="s">
        <v>150</v>
      </c>
      <c r="C16" s="100" t="s">
        <v>151</v>
      </c>
      <c r="D16" s="121" t="s">
        <v>152</v>
      </c>
      <c r="E16" s="102">
        <v>46.85</v>
      </c>
      <c r="F16" s="101" t="s">
        <v>146</v>
      </c>
      <c r="H16" s="103">
        <v>243.62</v>
      </c>
      <c r="K16" s="104">
        <v>4.607E-2</v>
      </c>
      <c r="L16" s="104">
        <v>2.1583795000000001</v>
      </c>
      <c r="O16" s="101">
        <v>20</v>
      </c>
      <c r="P16" s="101" t="s">
        <v>147</v>
      </c>
      <c r="V16" s="105" t="s">
        <v>62</v>
      </c>
    </row>
    <row r="17" spans="1:22" ht="25.5">
      <c r="D17" s="132" t="s">
        <v>91</v>
      </c>
      <c r="E17" s="103"/>
      <c r="H17" s="103">
        <v>1464.48</v>
      </c>
      <c r="L17" s="104">
        <v>7.4780717000000001</v>
      </c>
    </row>
    <row r="18" spans="1:22">
      <c r="D18" s="131" t="s">
        <v>153</v>
      </c>
    </row>
    <row r="19" spans="1:22">
      <c r="A19" s="98">
        <v>4</v>
      </c>
      <c r="B19" s="99" t="s">
        <v>154</v>
      </c>
      <c r="C19" s="100" t="s">
        <v>155</v>
      </c>
      <c r="D19" s="121" t="s">
        <v>156</v>
      </c>
      <c r="E19" s="102">
        <v>166.6</v>
      </c>
      <c r="F19" s="101" t="s">
        <v>146</v>
      </c>
      <c r="H19" s="103">
        <v>558.11</v>
      </c>
      <c r="K19" s="104">
        <v>1.66E-3</v>
      </c>
      <c r="L19" s="104">
        <v>0.27655600000000002</v>
      </c>
      <c r="O19" s="101">
        <v>20</v>
      </c>
      <c r="P19" s="101" t="s">
        <v>157</v>
      </c>
      <c r="V19" s="105" t="s">
        <v>62</v>
      </c>
    </row>
    <row r="20" spans="1:22" ht="25.5">
      <c r="A20" s="98">
        <v>5</v>
      </c>
      <c r="B20" s="99" t="s">
        <v>150</v>
      </c>
      <c r="C20" s="100" t="s">
        <v>158</v>
      </c>
      <c r="D20" s="121" t="s">
        <v>159</v>
      </c>
      <c r="E20" s="102">
        <v>166.6</v>
      </c>
      <c r="F20" s="101" t="s">
        <v>146</v>
      </c>
      <c r="H20" s="103">
        <v>383.18</v>
      </c>
      <c r="K20" s="104">
        <v>2.0000000000000002E-5</v>
      </c>
      <c r="L20" s="104">
        <v>3.3319999999999999E-3</v>
      </c>
      <c r="O20" s="101">
        <v>20</v>
      </c>
      <c r="P20" s="101" t="s">
        <v>157</v>
      </c>
      <c r="V20" s="105" t="s">
        <v>62</v>
      </c>
    </row>
    <row r="21" spans="1:22" ht="25.5">
      <c r="A21" s="98">
        <v>6</v>
      </c>
      <c r="B21" s="99" t="s">
        <v>160</v>
      </c>
      <c r="C21" s="100" t="s">
        <v>161</v>
      </c>
      <c r="D21" s="121" t="s">
        <v>162</v>
      </c>
      <c r="E21" s="102">
        <v>13.81</v>
      </c>
      <c r="F21" s="101" t="s">
        <v>146</v>
      </c>
      <c r="H21" s="103">
        <v>27.62</v>
      </c>
      <c r="M21" s="102">
        <v>0.02</v>
      </c>
      <c r="N21" s="102">
        <v>0.2762</v>
      </c>
      <c r="O21" s="101">
        <v>20</v>
      </c>
      <c r="P21" s="101" t="s">
        <v>157</v>
      </c>
      <c r="V21" s="105" t="s">
        <v>62</v>
      </c>
    </row>
    <row r="22" spans="1:22" ht="25.5">
      <c r="A22" s="98">
        <v>7</v>
      </c>
      <c r="B22" s="99" t="s">
        <v>160</v>
      </c>
      <c r="C22" s="100" t="s">
        <v>163</v>
      </c>
      <c r="D22" s="121" t="s">
        <v>164</v>
      </c>
      <c r="E22" s="102">
        <v>120</v>
      </c>
      <c r="F22" s="101" t="s">
        <v>165</v>
      </c>
      <c r="H22" s="103">
        <v>261.60000000000002</v>
      </c>
      <c r="K22" s="104">
        <v>5.0000000000000001E-4</v>
      </c>
      <c r="L22" s="104">
        <v>0.06</v>
      </c>
      <c r="M22" s="102">
        <v>2E-3</v>
      </c>
      <c r="N22" s="102">
        <v>0.24</v>
      </c>
      <c r="O22" s="101">
        <v>20</v>
      </c>
      <c r="P22" s="101" t="s">
        <v>157</v>
      </c>
      <c r="V22" s="105" t="s">
        <v>62</v>
      </c>
    </row>
    <row r="23" spans="1:22" ht="25.5">
      <c r="A23" s="98">
        <v>8</v>
      </c>
      <c r="B23" s="99" t="s">
        <v>160</v>
      </c>
      <c r="C23" s="100" t="s">
        <v>166</v>
      </c>
      <c r="D23" s="121" t="s">
        <v>167</v>
      </c>
      <c r="E23" s="102">
        <v>27.5</v>
      </c>
      <c r="F23" s="101" t="s">
        <v>165</v>
      </c>
      <c r="H23" s="103">
        <v>162.25</v>
      </c>
      <c r="K23" s="104">
        <v>5.0000000000000001E-4</v>
      </c>
      <c r="L23" s="104">
        <v>1.375E-2</v>
      </c>
      <c r="M23" s="102">
        <v>8.9999999999999993E-3</v>
      </c>
      <c r="N23" s="102">
        <v>0.2475</v>
      </c>
      <c r="O23" s="101">
        <v>20</v>
      </c>
      <c r="P23" s="101" t="s">
        <v>157</v>
      </c>
      <c r="V23" s="105" t="s">
        <v>62</v>
      </c>
    </row>
    <row r="24" spans="1:22">
      <c r="A24" s="98">
        <v>9</v>
      </c>
      <c r="B24" s="99" t="s">
        <v>160</v>
      </c>
      <c r="C24" s="100" t="s">
        <v>168</v>
      </c>
      <c r="D24" s="121" t="s">
        <v>169</v>
      </c>
      <c r="E24" s="102">
        <v>42.65</v>
      </c>
      <c r="F24" s="101" t="s">
        <v>146</v>
      </c>
      <c r="H24" s="103">
        <v>330.54</v>
      </c>
      <c r="M24" s="102">
        <v>8.8999999999999996E-2</v>
      </c>
      <c r="N24" s="102">
        <v>3.7958500000000002</v>
      </c>
      <c r="O24" s="101">
        <v>20</v>
      </c>
      <c r="P24" s="101" t="s">
        <v>157</v>
      </c>
      <c r="V24" s="105" t="s">
        <v>62</v>
      </c>
    </row>
    <row r="25" spans="1:22">
      <c r="A25" s="98">
        <v>10</v>
      </c>
      <c r="B25" s="99" t="s">
        <v>160</v>
      </c>
      <c r="C25" s="100" t="s">
        <v>170</v>
      </c>
      <c r="D25" s="121" t="s">
        <v>171</v>
      </c>
      <c r="E25" s="102">
        <v>4.5599999999999996</v>
      </c>
      <c r="F25" s="101" t="s">
        <v>172</v>
      </c>
      <c r="H25" s="103">
        <v>46.51</v>
      </c>
      <c r="O25" s="101">
        <v>20</v>
      </c>
      <c r="P25" s="101" t="s">
        <v>157</v>
      </c>
      <c r="V25" s="105" t="s">
        <v>62</v>
      </c>
    </row>
    <row r="26" spans="1:22" ht="25.5">
      <c r="A26" s="98">
        <v>11</v>
      </c>
      <c r="B26" s="99" t="s">
        <v>160</v>
      </c>
      <c r="C26" s="100" t="s">
        <v>173</v>
      </c>
      <c r="D26" s="121" t="s">
        <v>174</v>
      </c>
      <c r="E26" s="102">
        <v>45.6</v>
      </c>
      <c r="F26" s="101" t="s">
        <v>172</v>
      </c>
      <c r="H26" s="103">
        <v>14.14</v>
      </c>
      <c r="O26" s="101">
        <v>20</v>
      </c>
      <c r="P26" s="101" t="s">
        <v>157</v>
      </c>
      <c r="V26" s="105" t="s">
        <v>62</v>
      </c>
    </row>
    <row r="27" spans="1:22" ht="25.5">
      <c r="A27" s="98">
        <v>12</v>
      </c>
      <c r="B27" s="99" t="s">
        <v>160</v>
      </c>
      <c r="C27" s="100" t="s">
        <v>175</v>
      </c>
      <c r="D27" s="121" t="s">
        <v>176</v>
      </c>
      <c r="E27" s="102">
        <v>4.5599999999999996</v>
      </c>
      <c r="F27" s="101" t="s">
        <v>172</v>
      </c>
      <c r="H27" s="103">
        <v>40.36</v>
      </c>
      <c r="O27" s="101">
        <v>20</v>
      </c>
      <c r="P27" s="101" t="s">
        <v>157</v>
      </c>
      <c r="V27" s="105" t="s">
        <v>62</v>
      </c>
    </row>
    <row r="28" spans="1:22" ht="25.5">
      <c r="A28" s="98">
        <v>13</v>
      </c>
      <c r="B28" s="99" t="s">
        <v>160</v>
      </c>
      <c r="C28" s="100" t="s">
        <v>177</v>
      </c>
      <c r="D28" s="121" t="s">
        <v>178</v>
      </c>
      <c r="E28" s="102">
        <v>45.6</v>
      </c>
      <c r="F28" s="101" t="s">
        <v>172</v>
      </c>
      <c r="H28" s="103">
        <v>45.6</v>
      </c>
      <c r="O28" s="101">
        <v>20</v>
      </c>
      <c r="P28" s="101" t="s">
        <v>157</v>
      </c>
      <c r="V28" s="105" t="s">
        <v>62</v>
      </c>
    </row>
    <row r="29" spans="1:22" ht="25.5">
      <c r="A29" s="98">
        <v>14</v>
      </c>
      <c r="B29" s="99" t="s">
        <v>160</v>
      </c>
      <c r="C29" s="100" t="s">
        <v>179</v>
      </c>
      <c r="D29" s="121" t="s">
        <v>180</v>
      </c>
      <c r="E29" s="102">
        <v>4.5599999999999996</v>
      </c>
      <c r="F29" s="101" t="s">
        <v>172</v>
      </c>
      <c r="H29" s="103">
        <v>76.52</v>
      </c>
      <c r="O29" s="101">
        <v>20</v>
      </c>
      <c r="P29" s="101" t="s">
        <v>157</v>
      </c>
      <c r="V29" s="105" t="s">
        <v>62</v>
      </c>
    </row>
    <row r="30" spans="1:22">
      <c r="A30" s="98">
        <v>15</v>
      </c>
      <c r="B30" s="99" t="s">
        <v>150</v>
      </c>
      <c r="C30" s="100" t="s">
        <v>181</v>
      </c>
      <c r="D30" s="121" t="s">
        <v>182</v>
      </c>
      <c r="E30" s="102">
        <v>7.8319999999999999</v>
      </c>
      <c r="F30" s="101" t="s">
        <v>172</v>
      </c>
      <c r="H30" s="103">
        <v>51.61</v>
      </c>
      <c r="O30" s="101">
        <v>20</v>
      </c>
      <c r="P30" s="101" t="s">
        <v>157</v>
      </c>
      <c r="V30" s="105" t="s">
        <v>62</v>
      </c>
    </row>
    <row r="31" spans="1:22">
      <c r="D31" s="132" t="s">
        <v>92</v>
      </c>
      <c r="E31" s="103"/>
      <c r="H31" s="103">
        <v>1998.04</v>
      </c>
      <c r="L31" s="104">
        <v>0.35363800000000001</v>
      </c>
      <c r="N31" s="102">
        <v>4.5595499999999998</v>
      </c>
    </row>
    <row r="32" spans="1:22">
      <c r="D32" s="132" t="s">
        <v>93</v>
      </c>
      <c r="E32" s="103"/>
      <c r="H32" s="103">
        <v>3462.52</v>
      </c>
      <c r="L32" s="104">
        <v>7.8317097000000002</v>
      </c>
      <c r="N32" s="102">
        <v>4.5595499999999998</v>
      </c>
    </row>
    <row r="33" spans="1:22">
      <c r="D33" s="131" t="s">
        <v>183</v>
      </c>
    </row>
    <row r="34" spans="1:22">
      <c r="D34" s="131" t="s">
        <v>184</v>
      </c>
    </row>
    <row r="35" spans="1:22">
      <c r="D35" s="131" t="s">
        <v>185</v>
      </c>
    </row>
    <row r="36" spans="1:22" ht="25.5">
      <c r="A36" s="98">
        <v>16</v>
      </c>
      <c r="B36" s="99" t="s">
        <v>186</v>
      </c>
      <c r="C36" s="100" t="s">
        <v>187</v>
      </c>
      <c r="D36" s="121" t="s">
        <v>188</v>
      </c>
      <c r="E36" s="102">
        <v>10</v>
      </c>
      <c r="F36" s="101" t="s">
        <v>189</v>
      </c>
      <c r="H36" s="103">
        <v>3163.1</v>
      </c>
      <c r="K36" s="104">
        <v>1.5499999999999999E-3</v>
      </c>
      <c r="L36" s="104">
        <v>1.55E-2</v>
      </c>
      <c r="O36" s="101">
        <v>20</v>
      </c>
      <c r="P36" s="101" t="s">
        <v>190</v>
      </c>
      <c r="V36" s="105" t="s">
        <v>191</v>
      </c>
    </row>
    <row r="37" spans="1:22">
      <c r="D37" s="132" t="s">
        <v>94</v>
      </c>
      <c r="E37" s="103"/>
      <c r="H37" s="103">
        <v>3163.1</v>
      </c>
      <c r="L37" s="104">
        <v>1.55E-2</v>
      </c>
    </row>
    <row r="38" spans="1:22">
      <c r="D38" s="131" t="s">
        <v>192</v>
      </c>
    </row>
    <row r="39" spans="1:22">
      <c r="A39" s="98">
        <v>17</v>
      </c>
      <c r="B39" s="99" t="s">
        <v>186</v>
      </c>
      <c r="C39" s="100" t="s">
        <v>193</v>
      </c>
      <c r="D39" s="121" t="s">
        <v>194</v>
      </c>
      <c r="E39" s="102">
        <v>3</v>
      </c>
      <c r="F39" s="101" t="s">
        <v>195</v>
      </c>
      <c r="H39" s="103">
        <v>16.739999999999998</v>
      </c>
      <c r="M39" s="102">
        <v>1.9E-2</v>
      </c>
      <c r="N39" s="102">
        <v>5.7000000000000002E-2</v>
      </c>
      <c r="O39" s="101">
        <v>20</v>
      </c>
      <c r="P39" s="101" t="s">
        <v>196</v>
      </c>
      <c r="V39" s="105" t="s">
        <v>191</v>
      </c>
    </row>
    <row r="40" spans="1:22">
      <c r="A40" s="98">
        <v>18</v>
      </c>
      <c r="B40" s="99" t="s">
        <v>186</v>
      </c>
      <c r="C40" s="100" t="s">
        <v>197</v>
      </c>
      <c r="D40" s="121" t="s">
        <v>198</v>
      </c>
      <c r="E40" s="102">
        <v>3</v>
      </c>
      <c r="F40" s="101" t="s">
        <v>195</v>
      </c>
      <c r="H40" s="103">
        <v>92.7</v>
      </c>
      <c r="K40" s="104">
        <v>1.65E-3</v>
      </c>
      <c r="L40" s="104">
        <v>4.9500000000000004E-3</v>
      </c>
      <c r="O40" s="101">
        <v>20</v>
      </c>
      <c r="P40" s="101" t="s">
        <v>196</v>
      </c>
      <c r="V40" s="105" t="s">
        <v>191</v>
      </c>
    </row>
    <row r="41" spans="1:22">
      <c r="A41" s="98">
        <v>19</v>
      </c>
      <c r="B41" s="99" t="s">
        <v>186</v>
      </c>
      <c r="C41" s="100" t="s">
        <v>199</v>
      </c>
      <c r="D41" s="121" t="s">
        <v>200</v>
      </c>
      <c r="E41" s="102">
        <v>2</v>
      </c>
      <c r="F41" s="101" t="s">
        <v>195</v>
      </c>
      <c r="H41" s="103">
        <v>8.1999999999999993</v>
      </c>
      <c r="M41" s="102">
        <v>1.7000000000000001E-2</v>
      </c>
      <c r="N41" s="102">
        <v>3.4000000000000002E-2</v>
      </c>
      <c r="O41" s="101">
        <v>20</v>
      </c>
      <c r="P41" s="101" t="s">
        <v>196</v>
      </c>
      <c r="V41" s="105" t="s">
        <v>191</v>
      </c>
    </row>
    <row r="42" spans="1:22">
      <c r="A42" s="98">
        <v>20</v>
      </c>
      <c r="B42" s="99" t="s">
        <v>186</v>
      </c>
      <c r="C42" s="100" t="s">
        <v>201</v>
      </c>
      <c r="D42" s="121" t="s">
        <v>202</v>
      </c>
      <c r="E42" s="102">
        <v>2</v>
      </c>
      <c r="F42" s="101" t="s">
        <v>195</v>
      </c>
      <c r="H42" s="103">
        <v>64.16</v>
      </c>
      <c r="K42" s="104">
        <v>4.3800000000000002E-3</v>
      </c>
      <c r="L42" s="104">
        <v>8.7600000000000004E-3</v>
      </c>
      <c r="O42" s="101">
        <v>20</v>
      </c>
      <c r="P42" s="101" t="s">
        <v>196</v>
      </c>
      <c r="V42" s="105" t="s">
        <v>191</v>
      </c>
    </row>
    <row r="43" spans="1:22">
      <c r="A43" s="98">
        <v>21</v>
      </c>
      <c r="B43" s="99" t="s">
        <v>203</v>
      </c>
      <c r="C43" s="100" t="s">
        <v>204</v>
      </c>
      <c r="D43" s="121" t="s">
        <v>205</v>
      </c>
      <c r="E43" s="102">
        <v>2</v>
      </c>
      <c r="F43" s="101" t="s">
        <v>189</v>
      </c>
      <c r="I43" s="103">
        <v>175.24</v>
      </c>
      <c r="O43" s="101">
        <v>20</v>
      </c>
      <c r="P43" s="101" t="s">
        <v>196</v>
      </c>
      <c r="V43" s="105" t="s">
        <v>50</v>
      </c>
    </row>
    <row r="44" spans="1:22">
      <c r="A44" s="98">
        <v>22</v>
      </c>
      <c r="B44" s="99" t="s">
        <v>186</v>
      </c>
      <c r="C44" s="100" t="s">
        <v>206</v>
      </c>
      <c r="D44" s="121" t="s">
        <v>207</v>
      </c>
      <c r="E44" s="102">
        <v>3</v>
      </c>
      <c r="F44" s="101" t="s">
        <v>195</v>
      </c>
      <c r="H44" s="103">
        <v>11.1</v>
      </c>
      <c r="M44" s="102">
        <v>1.9E-2</v>
      </c>
      <c r="N44" s="102">
        <v>5.7000000000000002E-2</v>
      </c>
      <c r="O44" s="101">
        <v>20</v>
      </c>
      <c r="P44" s="101" t="s">
        <v>196</v>
      </c>
      <c r="V44" s="105" t="s">
        <v>191</v>
      </c>
    </row>
    <row r="45" spans="1:22" ht="25.5">
      <c r="A45" s="98">
        <v>23</v>
      </c>
      <c r="B45" s="99" t="s">
        <v>186</v>
      </c>
      <c r="C45" s="100" t="s">
        <v>208</v>
      </c>
      <c r="D45" s="121" t="s">
        <v>209</v>
      </c>
      <c r="E45" s="102">
        <v>3</v>
      </c>
      <c r="F45" s="101" t="s">
        <v>195</v>
      </c>
      <c r="H45" s="103">
        <v>72.69</v>
      </c>
      <c r="K45" s="104">
        <v>8.0000000000000007E-5</v>
      </c>
      <c r="L45" s="104">
        <v>2.4000000000000001E-4</v>
      </c>
      <c r="O45" s="101">
        <v>20</v>
      </c>
      <c r="P45" s="101" t="s">
        <v>196</v>
      </c>
      <c r="V45" s="105" t="s">
        <v>191</v>
      </c>
    </row>
    <row r="46" spans="1:22">
      <c r="A46" s="98">
        <v>24</v>
      </c>
      <c r="B46" s="99" t="s">
        <v>203</v>
      </c>
      <c r="C46" s="100" t="s">
        <v>210</v>
      </c>
      <c r="D46" s="121" t="s">
        <v>211</v>
      </c>
      <c r="E46" s="102">
        <v>3</v>
      </c>
      <c r="F46" s="101" t="s">
        <v>189</v>
      </c>
      <c r="I46" s="103">
        <v>156</v>
      </c>
      <c r="K46" s="104">
        <v>1.2E-2</v>
      </c>
      <c r="L46" s="104">
        <v>3.5999999999999997E-2</v>
      </c>
      <c r="O46" s="101">
        <v>20</v>
      </c>
      <c r="P46" s="101" t="s">
        <v>196</v>
      </c>
      <c r="V46" s="105" t="s">
        <v>50</v>
      </c>
    </row>
    <row r="47" spans="1:22">
      <c r="A47" s="98">
        <v>25</v>
      </c>
      <c r="B47" s="99" t="s">
        <v>186</v>
      </c>
      <c r="C47" s="100" t="s">
        <v>212</v>
      </c>
      <c r="D47" s="121" t="s">
        <v>213</v>
      </c>
      <c r="E47" s="102">
        <v>1</v>
      </c>
      <c r="F47" s="101" t="s">
        <v>195</v>
      </c>
      <c r="H47" s="103">
        <v>750.03</v>
      </c>
      <c r="K47" s="104">
        <v>0.11194999999999999</v>
      </c>
      <c r="L47" s="104">
        <v>0.11194999999999999</v>
      </c>
      <c r="O47" s="101">
        <v>20</v>
      </c>
      <c r="P47" s="101" t="s">
        <v>196</v>
      </c>
      <c r="V47" s="105" t="s">
        <v>191</v>
      </c>
    </row>
    <row r="48" spans="1:22">
      <c r="A48" s="98">
        <v>26</v>
      </c>
      <c r="B48" s="99" t="s">
        <v>186</v>
      </c>
      <c r="C48" s="100" t="s">
        <v>214</v>
      </c>
      <c r="D48" s="121" t="s">
        <v>215</v>
      </c>
      <c r="E48" s="102">
        <v>3</v>
      </c>
      <c r="F48" s="101" t="s">
        <v>195</v>
      </c>
      <c r="H48" s="103">
        <v>14.94</v>
      </c>
      <c r="M48" s="102">
        <v>2E-3</v>
      </c>
      <c r="N48" s="102">
        <v>6.0000000000000001E-3</v>
      </c>
      <c r="O48" s="101">
        <v>20</v>
      </c>
      <c r="P48" s="101" t="s">
        <v>196</v>
      </c>
      <c r="V48" s="105" t="s">
        <v>191</v>
      </c>
    </row>
    <row r="49" spans="1:22">
      <c r="A49" s="98">
        <v>27</v>
      </c>
      <c r="B49" s="99" t="s">
        <v>186</v>
      </c>
      <c r="C49" s="100" t="s">
        <v>216</v>
      </c>
      <c r="D49" s="121" t="s">
        <v>217</v>
      </c>
      <c r="E49" s="102">
        <v>3</v>
      </c>
      <c r="F49" s="101" t="s">
        <v>189</v>
      </c>
      <c r="H49" s="103">
        <v>26.82</v>
      </c>
      <c r="O49" s="101">
        <v>20</v>
      </c>
      <c r="P49" s="101" t="s">
        <v>196</v>
      </c>
      <c r="V49" s="105" t="s">
        <v>191</v>
      </c>
    </row>
    <row r="50" spans="1:22">
      <c r="A50" s="98">
        <v>28</v>
      </c>
      <c r="B50" s="99" t="s">
        <v>203</v>
      </c>
      <c r="C50" s="100" t="s">
        <v>218</v>
      </c>
      <c r="D50" s="121" t="s">
        <v>219</v>
      </c>
      <c r="E50" s="102">
        <v>3</v>
      </c>
      <c r="F50" s="101" t="s">
        <v>189</v>
      </c>
      <c r="I50" s="103">
        <v>105.63</v>
      </c>
      <c r="K50" s="104">
        <v>3.0000000000000001E-3</v>
      </c>
      <c r="L50" s="104">
        <v>8.9999999999999993E-3</v>
      </c>
      <c r="O50" s="101">
        <v>20</v>
      </c>
      <c r="P50" s="101" t="s">
        <v>196</v>
      </c>
      <c r="V50" s="105" t="s">
        <v>50</v>
      </c>
    </row>
    <row r="51" spans="1:22" ht="25.5">
      <c r="A51" s="98">
        <v>29</v>
      </c>
      <c r="B51" s="99" t="s">
        <v>186</v>
      </c>
      <c r="C51" s="100" t="s">
        <v>220</v>
      </c>
      <c r="D51" s="121" t="s">
        <v>221</v>
      </c>
      <c r="F51" s="101" t="s">
        <v>134</v>
      </c>
      <c r="H51" s="103">
        <v>3.17</v>
      </c>
      <c r="O51" s="101">
        <v>20</v>
      </c>
      <c r="P51" s="101" t="s">
        <v>196</v>
      </c>
      <c r="V51" s="105" t="s">
        <v>191</v>
      </c>
    </row>
    <row r="52" spans="1:22">
      <c r="D52" s="132" t="s">
        <v>95</v>
      </c>
      <c r="E52" s="103"/>
      <c r="L52" s="104">
        <v>0.1709</v>
      </c>
      <c r="N52" s="102">
        <v>0.154</v>
      </c>
    </row>
    <row r="53" spans="1:22">
      <c r="D53" s="132" t="s">
        <v>96</v>
      </c>
      <c r="E53" s="103"/>
      <c r="L53" s="104">
        <v>0.18640000000000001</v>
      </c>
      <c r="N53" s="102">
        <v>0.154</v>
      </c>
    </row>
    <row r="54" spans="1:22">
      <c r="D54" s="131" t="s">
        <v>222</v>
      </c>
    </row>
    <row r="55" spans="1:22">
      <c r="D55" s="131" t="s">
        <v>223</v>
      </c>
    </row>
    <row r="56" spans="1:22" ht="25.5">
      <c r="A56" s="98">
        <v>30</v>
      </c>
      <c r="B56" s="99" t="s">
        <v>224</v>
      </c>
      <c r="C56" s="100" t="s">
        <v>225</v>
      </c>
      <c r="D56" s="121" t="s">
        <v>226</v>
      </c>
      <c r="E56" s="102">
        <v>207.25</v>
      </c>
      <c r="F56" s="101" t="s">
        <v>146</v>
      </c>
      <c r="H56" s="103">
        <v>5628.91</v>
      </c>
      <c r="K56" s="104">
        <v>2.8309999999999998E-2</v>
      </c>
      <c r="L56" s="104">
        <v>5.8672475000000004</v>
      </c>
      <c r="O56" s="101">
        <v>20</v>
      </c>
      <c r="P56" s="101" t="s">
        <v>227</v>
      </c>
      <c r="V56" s="105" t="s">
        <v>191</v>
      </c>
    </row>
    <row r="57" spans="1:22" ht="25.5">
      <c r="A57" s="98">
        <v>31</v>
      </c>
      <c r="B57" s="99" t="s">
        <v>224</v>
      </c>
      <c r="C57" s="100" t="s">
        <v>228</v>
      </c>
      <c r="D57" s="121" t="s">
        <v>229</v>
      </c>
      <c r="E57" s="102">
        <v>133.76</v>
      </c>
      <c r="F57" s="101" t="s">
        <v>146</v>
      </c>
      <c r="H57" s="103">
        <v>2958.77</v>
      </c>
      <c r="K57" s="104">
        <v>1.738E-2</v>
      </c>
      <c r="L57" s="104">
        <v>2.3247488000000001</v>
      </c>
      <c r="O57" s="101">
        <v>20</v>
      </c>
      <c r="P57" s="101" t="s">
        <v>227</v>
      </c>
      <c r="V57" s="105" t="s">
        <v>191</v>
      </c>
    </row>
    <row r="58" spans="1:22" ht="25.5">
      <c r="A58" s="98">
        <v>32</v>
      </c>
      <c r="B58" s="99" t="s">
        <v>224</v>
      </c>
      <c r="C58" s="100" t="s">
        <v>230</v>
      </c>
      <c r="D58" s="121" t="s">
        <v>231</v>
      </c>
      <c r="F58" s="101" t="s">
        <v>134</v>
      </c>
      <c r="H58" s="103">
        <v>583.96</v>
      </c>
      <c r="O58" s="101">
        <v>20</v>
      </c>
      <c r="P58" s="101" t="s">
        <v>227</v>
      </c>
      <c r="V58" s="105" t="s">
        <v>191</v>
      </c>
    </row>
    <row r="59" spans="1:22">
      <c r="D59" s="132" t="s">
        <v>97</v>
      </c>
      <c r="E59" s="103"/>
      <c r="H59" s="103">
        <v>9171.64</v>
      </c>
      <c r="L59" s="104">
        <v>8.1919962999999996</v>
      </c>
    </row>
    <row r="60" spans="1:22">
      <c r="D60" s="131" t="s">
        <v>232</v>
      </c>
    </row>
    <row r="61" spans="1:22">
      <c r="A61" s="98">
        <v>33</v>
      </c>
      <c r="B61" s="99" t="s">
        <v>233</v>
      </c>
      <c r="C61" s="100" t="s">
        <v>234</v>
      </c>
      <c r="D61" s="121" t="s">
        <v>235</v>
      </c>
      <c r="E61" s="102">
        <v>12</v>
      </c>
      <c r="F61" s="101" t="s">
        <v>189</v>
      </c>
      <c r="H61" s="103">
        <v>252</v>
      </c>
      <c r="O61" s="101">
        <v>20</v>
      </c>
      <c r="P61" s="101" t="s">
        <v>236</v>
      </c>
      <c r="V61" s="105" t="s">
        <v>191</v>
      </c>
    </row>
    <row r="62" spans="1:22">
      <c r="D62" s="132" t="s">
        <v>98</v>
      </c>
      <c r="E62" s="103"/>
      <c r="H62" s="103">
        <v>252</v>
      </c>
    </row>
    <row r="63" spans="1:22">
      <c r="D63" s="132" t="s">
        <v>99</v>
      </c>
      <c r="E63" s="103"/>
      <c r="H63" s="103">
        <v>9423.64</v>
      </c>
      <c r="L63" s="104">
        <v>8.1919962999999996</v>
      </c>
    </row>
    <row r="64" spans="1:22">
      <c r="D64" s="131" t="s">
        <v>237</v>
      </c>
    </row>
    <row r="65" spans="1:22">
      <c r="D65" s="131" t="s">
        <v>238</v>
      </c>
    </row>
    <row r="66" spans="1:22">
      <c r="A66" s="98">
        <v>34</v>
      </c>
      <c r="B66" s="99" t="s">
        <v>239</v>
      </c>
      <c r="C66" s="100" t="s">
        <v>240</v>
      </c>
      <c r="D66" s="121" t="s">
        <v>241</v>
      </c>
      <c r="E66" s="102">
        <v>41.79</v>
      </c>
      <c r="F66" s="101" t="s">
        <v>165</v>
      </c>
      <c r="H66" s="103">
        <v>147.94</v>
      </c>
      <c r="K66" s="104">
        <v>5.1200000000000004E-3</v>
      </c>
      <c r="L66" s="104">
        <v>0.21396480000000001</v>
      </c>
      <c r="O66" s="101">
        <v>20</v>
      </c>
      <c r="P66" s="101" t="s">
        <v>242</v>
      </c>
      <c r="V66" s="105" t="s">
        <v>191</v>
      </c>
    </row>
    <row r="67" spans="1:22">
      <c r="A67" s="98">
        <v>35</v>
      </c>
      <c r="B67" s="99" t="s">
        <v>239</v>
      </c>
      <c r="C67" s="100" t="s">
        <v>243</v>
      </c>
      <c r="D67" s="121" t="s">
        <v>244</v>
      </c>
      <c r="E67" s="102">
        <v>53.12</v>
      </c>
      <c r="F67" s="101" t="s">
        <v>146</v>
      </c>
      <c r="H67" s="103">
        <v>9.0299999999999994</v>
      </c>
      <c r="K67" s="104">
        <v>5.6999999999999998E-4</v>
      </c>
      <c r="L67" s="104">
        <v>3.02784E-2</v>
      </c>
      <c r="O67" s="101">
        <v>20</v>
      </c>
      <c r="P67" s="101" t="s">
        <v>242</v>
      </c>
      <c r="V67" s="105" t="s">
        <v>191</v>
      </c>
    </row>
    <row r="68" spans="1:22">
      <c r="A68" s="98">
        <v>36</v>
      </c>
      <c r="B68" s="99" t="s">
        <v>239</v>
      </c>
      <c r="C68" s="100" t="s">
        <v>245</v>
      </c>
      <c r="D68" s="121" t="s">
        <v>246</v>
      </c>
      <c r="E68" s="102">
        <v>46.85</v>
      </c>
      <c r="F68" s="101" t="s">
        <v>146</v>
      </c>
      <c r="H68" s="103">
        <v>800.67</v>
      </c>
      <c r="K68" s="104">
        <v>5.0229999999999997E-2</v>
      </c>
      <c r="L68" s="104">
        <v>2.3532755000000001</v>
      </c>
      <c r="O68" s="101">
        <v>20</v>
      </c>
      <c r="P68" s="101" t="s">
        <v>242</v>
      </c>
      <c r="V68" s="105" t="s">
        <v>191</v>
      </c>
    </row>
    <row r="69" spans="1:22">
      <c r="A69" s="98">
        <v>37</v>
      </c>
      <c r="B69" s="99" t="s">
        <v>203</v>
      </c>
      <c r="C69" s="100" t="s">
        <v>247</v>
      </c>
      <c r="D69" s="121" t="s">
        <v>248</v>
      </c>
      <c r="E69" s="102">
        <v>55.8</v>
      </c>
      <c r="F69" s="101" t="s">
        <v>146</v>
      </c>
      <c r="I69" s="103">
        <v>725.4</v>
      </c>
      <c r="K69" s="104">
        <v>1.6E-2</v>
      </c>
      <c r="L69" s="104">
        <v>0.89280000000000004</v>
      </c>
      <c r="O69" s="101">
        <v>20</v>
      </c>
      <c r="P69" s="101" t="s">
        <v>242</v>
      </c>
      <c r="V69" s="105" t="s">
        <v>50</v>
      </c>
    </row>
    <row r="70" spans="1:22" ht="25.5">
      <c r="A70" s="98">
        <v>38</v>
      </c>
      <c r="B70" s="99" t="s">
        <v>239</v>
      </c>
      <c r="C70" s="100" t="s">
        <v>249</v>
      </c>
      <c r="D70" s="121" t="s">
        <v>250</v>
      </c>
      <c r="F70" s="101" t="s">
        <v>134</v>
      </c>
      <c r="H70" s="103">
        <v>63.95</v>
      </c>
      <c r="O70" s="101">
        <v>20</v>
      </c>
      <c r="P70" s="101" t="s">
        <v>242</v>
      </c>
      <c r="V70" s="105" t="s">
        <v>191</v>
      </c>
    </row>
    <row r="71" spans="1:22">
      <c r="D71" s="132" t="s">
        <v>100</v>
      </c>
      <c r="E71" s="103"/>
      <c r="H71" s="103">
        <v>1021.59</v>
      </c>
      <c r="I71" s="103">
        <v>725.4</v>
      </c>
      <c r="L71" s="104">
        <v>3.4903187</v>
      </c>
    </row>
    <row r="72" spans="1:22">
      <c r="D72" s="131" t="s">
        <v>251</v>
      </c>
    </row>
    <row r="73" spans="1:22">
      <c r="A73" s="98">
        <v>39</v>
      </c>
      <c r="B73" s="99" t="s">
        <v>252</v>
      </c>
      <c r="C73" s="100" t="s">
        <v>253</v>
      </c>
      <c r="D73" s="121" t="s">
        <v>254</v>
      </c>
      <c r="E73" s="102">
        <v>119.75</v>
      </c>
      <c r="F73" s="101" t="s">
        <v>146</v>
      </c>
      <c r="H73" s="103">
        <v>1544.78</v>
      </c>
      <c r="K73" s="104">
        <v>2.0000000000000002E-5</v>
      </c>
      <c r="L73" s="104">
        <v>2.395E-3</v>
      </c>
      <c r="O73" s="101">
        <v>20</v>
      </c>
      <c r="P73" s="101" t="s">
        <v>255</v>
      </c>
      <c r="V73" s="105" t="s">
        <v>191</v>
      </c>
    </row>
    <row r="74" spans="1:22">
      <c r="A74" s="98">
        <v>40</v>
      </c>
      <c r="B74" s="99" t="s">
        <v>252</v>
      </c>
      <c r="C74" s="100" t="s">
        <v>256</v>
      </c>
      <c r="D74" s="121" t="s">
        <v>257</v>
      </c>
      <c r="E74" s="102">
        <v>119.75</v>
      </c>
      <c r="F74" s="101" t="s">
        <v>146</v>
      </c>
      <c r="H74" s="103">
        <v>480.2</v>
      </c>
      <c r="K74" s="104">
        <v>4.0000000000000003E-5</v>
      </c>
      <c r="L74" s="104">
        <v>4.79E-3</v>
      </c>
      <c r="O74" s="101">
        <v>20</v>
      </c>
      <c r="P74" s="101" t="s">
        <v>255</v>
      </c>
      <c r="V74" s="105" t="s">
        <v>191</v>
      </c>
    </row>
    <row r="75" spans="1:22" ht="25.5">
      <c r="A75" s="98">
        <v>41</v>
      </c>
      <c r="B75" s="99" t="s">
        <v>252</v>
      </c>
      <c r="C75" s="100" t="s">
        <v>258</v>
      </c>
      <c r="D75" s="121" t="s">
        <v>259</v>
      </c>
      <c r="F75" s="101" t="s">
        <v>134</v>
      </c>
      <c r="H75" s="103">
        <v>16.2</v>
      </c>
      <c r="O75" s="101">
        <v>20</v>
      </c>
      <c r="P75" s="101" t="s">
        <v>255</v>
      </c>
      <c r="V75" s="105" t="s">
        <v>191</v>
      </c>
    </row>
    <row r="76" spans="1:22">
      <c r="D76" s="132" t="s">
        <v>101</v>
      </c>
      <c r="E76" s="103"/>
      <c r="H76" s="103">
        <v>2041.18</v>
      </c>
      <c r="L76" s="104">
        <v>7.1850000000000004E-3</v>
      </c>
    </row>
    <row r="77" spans="1:22">
      <c r="D77" s="131" t="s">
        <v>260</v>
      </c>
    </row>
    <row r="78" spans="1:22" ht="25.5">
      <c r="A78" s="98">
        <v>42</v>
      </c>
      <c r="B78" s="99" t="s">
        <v>252</v>
      </c>
      <c r="C78" s="100" t="s">
        <v>261</v>
      </c>
      <c r="D78" s="121" t="s">
        <v>262</v>
      </c>
      <c r="E78" s="102">
        <v>5.16</v>
      </c>
      <c r="F78" s="101" t="s">
        <v>165</v>
      </c>
      <c r="H78" s="103">
        <v>1.55</v>
      </c>
      <c r="O78" s="101">
        <v>20</v>
      </c>
      <c r="P78" s="101" t="s">
        <v>263</v>
      </c>
      <c r="V78" s="105" t="s">
        <v>191</v>
      </c>
    </row>
    <row r="79" spans="1:22">
      <c r="A79" s="98">
        <v>43</v>
      </c>
      <c r="B79" s="99" t="s">
        <v>252</v>
      </c>
      <c r="C79" s="100" t="s">
        <v>264</v>
      </c>
      <c r="D79" s="121" t="s">
        <v>265</v>
      </c>
      <c r="E79" s="102">
        <v>5.16</v>
      </c>
      <c r="F79" s="101" t="s">
        <v>146</v>
      </c>
      <c r="H79" s="103">
        <v>12.02</v>
      </c>
      <c r="M79" s="102">
        <v>1E-3</v>
      </c>
      <c r="N79" s="102">
        <v>5.1599999999999997E-3</v>
      </c>
      <c r="O79" s="101">
        <v>20</v>
      </c>
      <c r="P79" s="101" t="s">
        <v>263</v>
      </c>
      <c r="V79" s="105" t="s">
        <v>191</v>
      </c>
    </row>
    <row r="80" spans="1:22" ht="25.5">
      <c r="A80" s="98">
        <v>44</v>
      </c>
      <c r="B80" s="99" t="s">
        <v>252</v>
      </c>
      <c r="C80" s="100" t="s">
        <v>266</v>
      </c>
      <c r="D80" s="121" t="s">
        <v>267</v>
      </c>
      <c r="F80" s="101" t="s">
        <v>134</v>
      </c>
      <c r="H80" s="103">
        <v>0.05</v>
      </c>
      <c r="O80" s="101">
        <v>20</v>
      </c>
      <c r="P80" s="101" t="s">
        <v>263</v>
      </c>
      <c r="V80" s="105" t="s">
        <v>191</v>
      </c>
    </row>
    <row r="81" spans="1:22">
      <c r="D81" s="132" t="s">
        <v>102</v>
      </c>
      <c r="E81" s="103"/>
      <c r="H81" s="103">
        <v>13.62</v>
      </c>
      <c r="N81" s="102">
        <v>5.1599999999999997E-3</v>
      </c>
    </row>
    <row r="82" spans="1:22">
      <c r="D82" s="132" t="s">
        <v>103</v>
      </c>
      <c r="E82" s="103"/>
      <c r="H82" s="103">
        <v>3076.39</v>
      </c>
      <c r="I82" s="103">
        <v>725.4</v>
      </c>
      <c r="L82" s="104">
        <v>3.4975037000000002</v>
      </c>
      <c r="N82" s="102">
        <v>5.1599999999999997E-3</v>
      </c>
    </row>
    <row r="83" spans="1:22">
      <c r="D83" s="131" t="s">
        <v>268</v>
      </c>
    </row>
    <row r="84" spans="1:22">
      <c r="D84" s="131" t="s">
        <v>269</v>
      </c>
    </row>
    <row r="85" spans="1:22">
      <c r="A85" s="98">
        <v>45</v>
      </c>
      <c r="B85" s="99" t="s">
        <v>239</v>
      </c>
      <c r="C85" s="100" t="s">
        <v>270</v>
      </c>
      <c r="D85" s="121" t="s">
        <v>271</v>
      </c>
      <c r="E85" s="102">
        <v>42.65</v>
      </c>
      <c r="F85" s="101" t="s">
        <v>146</v>
      </c>
      <c r="H85" s="103">
        <v>1045.3499999999999</v>
      </c>
      <c r="K85" s="104">
        <v>3.9120000000000002E-2</v>
      </c>
      <c r="L85" s="104">
        <v>1.6684680000000001</v>
      </c>
      <c r="O85" s="101">
        <v>20</v>
      </c>
      <c r="P85" s="101" t="s">
        <v>272</v>
      </c>
      <c r="V85" s="105" t="s">
        <v>191</v>
      </c>
    </row>
    <row r="86" spans="1:22">
      <c r="A86" s="98">
        <v>46</v>
      </c>
      <c r="B86" s="99" t="s">
        <v>203</v>
      </c>
      <c r="C86" s="100" t="s">
        <v>273</v>
      </c>
      <c r="D86" s="121" t="s">
        <v>274</v>
      </c>
      <c r="E86" s="102">
        <v>44.8</v>
      </c>
      <c r="F86" s="101" t="s">
        <v>146</v>
      </c>
      <c r="I86" s="103">
        <v>594.94000000000005</v>
      </c>
      <c r="K86" s="104">
        <v>9.4999999999999998E-3</v>
      </c>
      <c r="L86" s="104">
        <v>0.42559999999999998</v>
      </c>
      <c r="O86" s="101">
        <v>20</v>
      </c>
      <c r="P86" s="101" t="s">
        <v>272</v>
      </c>
      <c r="V86" s="105" t="s">
        <v>50</v>
      </c>
    </row>
    <row r="87" spans="1:22">
      <c r="A87" s="98">
        <v>47</v>
      </c>
      <c r="B87" s="99" t="s">
        <v>239</v>
      </c>
      <c r="C87" s="100" t="s">
        <v>275</v>
      </c>
      <c r="D87" s="121" t="s">
        <v>244</v>
      </c>
      <c r="E87" s="102">
        <v>42.65</v>
      </c>
      <c r="F87" s="101" t="s">
        <v>146</v>
      </c>
      <c r="H87" s="103">
        <v>3.41</v>
      </c>
      <c r="K87" s="104">
        <v>2.7E-4</v>
      </c>
      <c r="L87" s="104">
        <v>1.15155E-2</v>
      </c>
      <c r="O87" s="101">
        <v>20</v>
      </c>
      <c r="P87" s="101" t="s">
        <v>272</v>
      </c>
      <c r="V87" s="105" t="s">
        <v>191</v>
      </c>
    </row>
    <row r="88" spans="1:22" ht="25.5">
      <c r="A88" s="98">
        <v>48</v>
      </c>
      <c r="B88" s="99" t="s">
        <v>239</v>
      </c>
      <c r="C88" s="100" t="s">
        <v>276</v>
      </c>
      <c r="D88" s="121" t="s">
        <v>277</v>
      </c>
      <c r="F88" s="101" t="s">
        <v>134</v>
      </c>
      <c r="H88" s="103">
        <v>32.869999999999997</v>
      </c>
      <c r="O88" s="101">
        <v>20</v>
      </c>
      <c r="P88" s="101" t="s">
        <v>272</v>
      </c>
      <c r="V88" s="105" t="s">
        <v>191</v>
      </c>
    </row>
    <row r="89" spans="1:22" ht="25.5">
      <c r="A89" s="98">
        <v>49</v>
      </c>
      <c r="B89" s="99" t="s">
        <v>239</v>
      </c>
      <c r="C89" s="100" t="s">
        <v>278</v>
      </c>
      <c r="D89" s="121" t="s">
        <v>279</v>
      </c>
      <c r="F89" s="101" t="s">
        <v>134</v>
      </c>
      <c r="H89" s="103">
        <v>9.86</v>
      </c>
      <c r="O89" s="101">
        <v>20</v>
      </c>
      <c r="P89" s="101" t="s">
        <v>272</v>
      </c>
      <c r="V89" s="105" t="s">
        <v>191</v>
      </c>
    </row>
    <row r="90" spans="1:22">
      <c r="D90" s="132" t="s">
        <v>104</v>
      </c>
      <c r="E90" s="103"/>
      <c r="H90" s="103">
        <v>1091.49</v>
      </c>
      <c r="I90" s="103">
        <v>594.94000000000005</v>
      </c>
      <c r="L90" s="104">
        <v>2.1055834999999998</v>
      </c>
    </row>
    <row r="91" spans="1:22">
      <c r="D91" s="131" t="s">
        <v>280</v>
      </c>
    </row>
    <row r="92" spans="1:22" ht="25.5">
      <c r="A92" s="98">
        <v>50</v>
      </c>
      <c r="B92" s="99" t="s">
        <v>281</v>
      </c>
      <c r="C92" s="100" t="s">
        <v>282</v>
      </c>
      <c r="D92" s="121" t="s">
        <v>283</v>
      </c>
      <c r="E92" s="102">
        <v>17.100000000000001</v>
      </c>
      <c r="F92" s="101" t="s">
        <v>146</v>
      </c>
      <c r="H92" s="103">
        <v>17.96</v>
      </c>
      <c r="O92" s="101">
        <v>20</v>
      </c>
      <c r="P92" s="101" t="s">
        <v>284</v>
      </c>
      <c r="V92" s="105" t="s">
        <v>191</v>
      </c>
    </row>
    <row r="93" spans="1:22" ht="25.5">
      <c r="A93" s="98">
        <v>51</v>
      </c>
      <c r="B93" s="99" t="s">
        <v>281</v>
      </c>
      <c r="C93" s="100" t="s">
        <v>285</v>
      </c>
      <c r="D93" s="121" t="s">
        <v>286</v>
      </c>
      <c r="E93" s="102">
        <v>17.100000000000001</v>
      </c>
      <c r="F93" s="101" t="s">
        <v>146</v>
      </c>
      <c r="H93" s="103">
        <v>99.86</v>
      </c>
      <c r="K93" s="104">
        <v>2.5999999999999998E-4</v>
      </c>
      <c r="L93" s="104">
        <v>4.4460000000000003E-3</v>
      </c>
      <c r="O93" s="101">
        <v>20</v>
      </c>
      <c r="P93" s="101" t="s">
        <v>284</v>
      </c>
      <c r="V93" s="105" t="s">
        <v>191</v>
      </c>
    </row>
    <row r="94" spans="1:22">
      <c r="A94" s="98">
        <v>52</v>
      </c>
      <c r="B94" s="99" t="s">
        <v>281</v>
      </c>
      <c r="C94" s="100" t="s">
        <v>287</v>
      </c>
      <c r="D94" s="121" t="s">
        <v>288</v>
      </c>
      <c r="E94" s="102">
        <v>17.100000000000001</v>
      </c>
      <c r="F94" s="101" t="s">
        <v>146</v>
      </c>
      <c r="H94" s="103">
        <v>33.17</v>
      </c>
      <c r="K94" s="104">
        <v>8.0000000000000007E-5</v>
      </c>
      <c r="L94" s="104">
        <v>1.3680000000000001E-3</v>
      </c>
      <c r="O94" s="101">
        <v>20</v>
      </c>
      <c r="P94" s="101" t="s">
        <v>284</v>
      </c>
      <c r="V94" s="105" t="s">
        <v>191</v>
      </c>
    </row>
    <row r="95" spans="1:22" ht="25.5">
      <c r="A95" s="98">
        <v>53</v>
      </c>
      <c r="B95" s="99" t="s">
        <v>281</v>
      </c>
      <c r="C95" s="100" t="s">
        <v>289</v>
      </c>
      <c r="D95" s="121" t="s">
        <v>290</v>
      </c>
      <c r="E95" s="102">
        <v>112.58</v>
      </c>
      <c r="F95" s="101" t="s">
        <v>146</v>
      </c>
      <c r="H95" s="103">
        <v>601.17999999999995</v>
      </c>
      <c r="K95" s="104">
        <v>1.0000000000000001E-5</v>
      </c>
      <c r="L95" s="104">
        <v>1.1257999999999999E-3</v>
      </c>
      <c r="O95" s="101">
        <v>20</v>
      </c>
      <c r="P95" s="101" t="s">
        <v>284</v>
      </c>
      <c r="V95" s="105" t="s">
        <v>191</v>
      </c>
    </row>
    <row r="96" spans="1:22" ht="25.5">
      <c r="A96" s="98">
        <v>54</v>
      </c>
      <c r="B96" s="99" t="s">
        <v>281</v>
      </c>
      <c r="C96" s="100" t="s">
        <v>291</v>
      </c>
      <c r="D96" s="121" t="s">
        <v>292</v>
      </c>
      <c r="E96" s="102">
        <v>112.58</v>
      </c>
      <c r="F96" s="101" t="s">
        <v>146</v>
      </c>
      <c r="H96" s="103">
        <v>944.55</v>
      </c>
      <c r="K96" s="104">
        <v>3.6000000000000002E-4</v>
      </c>
      <c r="L96" s="104">
        <v>4.0528799999999997E-2</v>
      </c>
      <c r="O96" s="101">
        <v>20</v>
      </c>
      <c r="P96" s="101" t="s">
        <v>284</v>
      </c>
      <c r="V96" s="105" t="s">
        <v>191</v>
      </c>
    </row>
    <row r="97" spans="1:22">
      <c r="D97" s="132" t="s">
        <v>105</v>
      </c>
      <c r="E97" s="103"/>
      <c r="H97" s="103">
        <v>1696.72</v>
      </c>
      <c r="L97" s="104">
        <v>4.74686E-2</v>
      </c>
    </row>
    <row r="98" spans="1:22">
      <c r="D98" s="131" t="s">
        <v>293</v>
      </c>
    </row>
    <row r="99" spans="1:22">
      <c r="A99" s="98">
        <v>55</v>
      </c>
      <c r="B99" s="99" t="s">
        <v>294</v>
      </c>
      <c r="C99" s="100" t="s">
        <v>295</v>
      </c>
      <c r="D99" s="121" t="s">
        <v>296</v>
      </c>
      <c r="E99" s="102">
        <v>710.92</v>
      </c>
      <c r="F99" s="101" t="s">
        <v>146</v>
      </c>
      <c r="H99" s="103">
        <v>1229.8900000000001</v>
      </c>
      <c r="K99" s="104">
        <v>2.9999999999999997E-4</v>
      </c>
      <c r="L99" s="104">
        <v>0.21327599999999999</v>
      </c>
      <c r="O99" s="101">
        <v>20</v>
      </c>
      <c r="P99" s="101" t="s">
        <v>297</v>
      </c>
      <c r="V99" s="105" t="s">
        <v>191</v>
      </c>
    </row>
    <row r="100" spans="1:22">
      <c r="D100" s="132" t="s">
        <v>106</v>
      </c>
      <c r="E100" s="103"/>
      <c r="H100" s="103">
        <v>1229.8900000000001</v>
      </c>
      <c r="L100" s="104">
        <v>0.21327599999999999</v>
      </c>
    </row>
    <row r="101" spans="1:22">
      <c r="D101" s="132" t="s">
        <v>107</v>
      </c>
      <c r="E101" s="103"/>
      <c r="H101" s="103">
        <v>4018.1</v>
      </c>
      <c r="I101" s="103">
        <v>594.94000000000005</v>
      </c>
      <c r="L101" s="104">
        <v>2.3663281</v>
      </c>
    </row>
    <row r="102" spans="1:22">
      <c r="D102" s="132" t="s">
        <v>108</v>
      </c>
      <c r="E102" s="103"/>
      <c r="H102" s="103">
        <v>20741.78</v>
      </c>
      <c r="I102" s="103">
        <v>1757.21</v>
      </c>
      <c r="L102" s="104">
        <v>14.2422281</v>
      </c>
      <c r="N102" s="102">
        <v>0.15916</v>
      </c>
    </row>
    <row r="103" spans="1:22">
      <c r="D103" s="131" t="s">
        <v>298</v>
      </c>
    </row>
    <row r="104" spans="1:22">
      <c r="D104" s="131" t="s">
        <v>299</v>
      </c>
    </row>
    <row r="105" spans="1:22" ht="25.5">
      <c r="A105" s="98">
        <v>56</v>
      </c>
      <c r="B105" s="99" t="s">
        <v>300</v>
      </c>
      <c r="C105" s="100" t="s">
        <v>301</v>
      </c>
      <c r="D105" s="121" t="s">
        <v>302</v>
      </c>
      <c r="E105" s="102">
        <v>4</v>
      </c>
      <c r="F105" s="101" t="s">
        <v>189</v>
      </c>
      <c r="H105" s="103">
        <v>4</v>
      </c>
      <c r="O105" s="101">
        <v>20</v>
      </c>
      <c r="P105" s="101" t="s">
        <v>303</v>
      </c>
      <c r="V105" s="105" t="s">
        <v>304</v>
      </c>
    </row>
    <row r="106" spans="1:22">
      <c r="A106" s="98">
        <v>57</v>
      </c>
      <c r="B106" s="99" t="s">
        <v>203</v>
      </c>
      <c r="C106" s="100" t="s">
        <v>305</v>
      </c>
      <c r="D106" s="121" t="s">
        <v>306</v>
      </c>
      <c r="E106" s="102">
        <v>4</v>
      </c>
      <c r="F106" s="101" t="s">
        <v>189</v>
      </c>
      <c r="I106" s="103">
        <v>6.16</v>
      </c>
      <c r="O106" s="101">
        <v>20</v>
      </c>
      <c r="P106" s="101" t="s">
        <v>303</v>
      </c>
      <c r="V106" s="105" t="s">
        <v>50</v>
      </c>
    </row>
    <row r="107" spans="1:22" ht="25.5">
      <c r="A107" s="98">
        <v>58</v>
      </c>
      <c r="B107" s="99" t="s">
        <v>300</v>
      </c>
      <c r="C107" s="100" t="s">
        <v>307</v>
      </c>
      <c r="D107" s="121" t="s">
        <v>308</v>
      </c>
      <c r="E107" s="102">
        <v>3</v>
      </c>
      <c r="F107" s="101" t="s">
        <v>189</v>
      </c>
      <c r="H107" s="103">
        <v>12.9</v>
      </c>
      <c r="O107" s="101">
        <v>20</v>
      </c>
      <c r="P107" s="101" t="s">
        <v>303</v>
      </c>
      <c r="V107" s="105" t="s">
        <v>304</v>
      </c>
    </row>
    <row r="108" spans="1:22">
      <c r="A108" s="98">
        <v>59</v>
      </c>
      <c r="B108" s="99" t="s">
        <v>203</v>
      </c>
      <c r="C108" s="100" t="s">
        <v>309</v>
      </c>
      <c r="D108" s="121" t="s">
        <v>310</v>
      </c>
      <c r="E108" s="102">
        <v>3</v>
      </c>
      <c r="F108" s="101" t="s">
        <v>189</v>
      </c>
      <c r="I108" s="103">
        <v>4.1399999999999997</v>
      </c>
      <c r="O108" s="101">
        <v>20</v>
      </c>
      <c r="P108" s="101" t="s">
        <v>303</v>
      </c>
      <c r="V108" s="105" t="s">
        <v>50</v>
      </c>
    </row>
    <row r="109" spans="1:22">
      <c r="A109" s="98">
        <v>60</v>
      </c>
      <c r="B109" s="99" t="s">
        <v>300</v>
      </c>
      <c r="C109" s="100" t="s">
        <v>311</v>
      </c>
      <c r="D109" s="121" t="s">
        <v>312</v>
      </c>
      <c r="E109" s="102">
        <v>12</v>
      </c>
      <c r="F109" s="101" t="s">
        <v>189</v>
      </c>
      <c r="H109" s="103">
        <v>44.4</v>
      </c>
      <c r="O109" s="101">
        <v>20</v>
      </c>
      <c r="P109" s="101" t="s">
        <v>303</v>
      </c>
      <c r="V109" s="105" t="s">
        <v>304</v>
      </c>
    </row>
    <row r="110" spans="1:22">
      <c r="A110" s="98">
        <v>61</v>
      </c>
      <c r="B110" s="99" t="s">
        <v>203</v>
      </c>
      <c r="C110" s="100" t="s">
        <v>313</v>
      </c>
      <c r="D110" s="121" t="s">
        <v>314</v>
      </c>
      <c r="E110" s="102">
        <v>12</v>
      </c>
      <c r="F110" s="101" t="s">
        <v>189</v>
      </c>
      <c r="I110" s="103">
        <v>50.52</v>
      </c>
      <c r="O110" s="101">
        <v>20</v>
      </c>
      <c r="P110" s="101" t="s">
        <v>303</v>
      </c>
      <c r="V110" s="105" t="s">
        <v>50</v>
      </c>
    </row>
    <row r="111" spans="1:22">
      <c r="A111" s="98">
        <v>62</v>
      </c>
      <c r="B111" s="99" t="s">
        <v>300</v>
      </c>
      <c r="C111" s="100" t="s">
        <v>315</v>
      </c>
      <c r="D111" s="121" t="s">
        <v>316</v>
      </c>
      <c r="E111" s="102">
        <v>24</v>
      </c>
      <c r="F111" s="101" t="s">
        <v>189</v>
      </c>
      <c r="H111" s="103">
        <v>75.599999999999994</v>
      </c>
      <c r="O111" s="101">
        <v>20</v>
      </c>
      <c r="P111" s="101" t="s">
        <v>303</v>
      </c>
      <c r="V111" s="105" t="s">
        <v>304</v>
      </c>
    </row>
    <row r="112" spans="1:22">
      <c r="A112" s="98">
        <v>63</v>
      </c>
      <c r="B112" s="99" t="s">
        <v>203</v>
      </c>
      <c r="C112" s="100" t="s">
        <v>317</v>
      </c>
      <c r="D112" s="121" t="s">
        <v>318</v>
      </c>
      <c r="E112" s="102">
        <v>4</v>
      </c>
      <c r="F112" s="101" t="s">
        <v>189</v>
      </c>
      <c r="I112" s="103">
        <v>10</v>
      </c>
      <c r="K112" s="104">
        <v>0.01</v>
      </c>
      <c r="L112" s="104">
        <v>0.04</v>
      </c>
      <c r="O112" s="101">
        <v>20</v>
      </c>
      <c r="P112" s="101" t="s">
        <v>303</v>
      </c>
      <c r="V112" s="105" t="s">
        <v>50</v>
      </c>
    </row>
    <row r="113" spans="1:22">
      <c r="A113" s="98">
        <v>64</v>
      </c>
      <c r="B113" s="99" t="s">
        <v>203</v>
      </c>
      <c r="C113" s="100" t="s">
        <v>319</v>
      </c>
      <c r="D113" s="121" t="s">
        <v>320</v>
      </c>
      <c r="E113" s="102">
        <v>20</v>
      </c>
      <c r="F113" s="101" t="s">
        <v>189</v>
      </c>
      <c r="I113" s="103">
        <v>200</v>
      </c>
      <c r="K113" s="104">
        <v>0.01</v>
      </c>
      <c r="L113" s="104">
        <v>0.2</v>
      </c>
      <c r="O113" s="101">
        <v>20</v>
      </c>
      <c r="P113" s="101" t="s">
        <v>303</v>
      </c>
      <c r="V113" s="105" t="s">
        <v>50</v>
      </c>
    </row>
    <row r="114" spans="1:22" ht="38.25">
      <c r="A114" s="98">
        <v>65</v>
      </c>
      <c r="B114" s="99" t="s">
        <v>300</v>
      </c>
      <c r="C114" s="100" t="s">
        <v>321</v>
      </c>
      <c r="D114" s="121" t="s">
        <v>322</v>
      </c>
      <c r="E114" s="102">
        <v>6</v>
      </c>
      <c r="F114" s="101" t="s">
        <v>189</v>
      </c>
      <c r="H114" s="103">
        <v>18.899999999999999</v>
      </c>
      <c r="O114" s="101">
        <v>20</v>
      </c>
      <c r="P114" s="101" t="s">
        <v>303</v>
      </c>
      <c r="V114" s="105" t="s">
        <v>304</v>
      </c>
    </row>
    <row r="115" spans="1:22">
      <c r="A115" s="98">
        <v>66</v>
      </c>
      <c r="B115" s="99" t="s">
        <v>203</v>
      </c>
      <c r="C115" s="100" t="s">
        <v>323</v>
      </c>
      <c r="D115" s="121" t="s">
        <v>324</v>
      </c>
      <c r="E115" s="102">
        <v>6</v>
      </c>
      <c r="F115" s="101" t="s">
        <v>189</v>
      </c>
      <c r="I115" s="103">
        <v>159.96</v>
      </c>
      <c r="K115" s="104">
        <v>0.01</v>
      </c>
      <c r="L115" s="104">
        <v>0.06</v>
      </c>
      <c r="O115" s="101">
        <v>20</v>
      </c>
      <c r="P115" s="101" t="s">
        <v>303</v>
      </c>
      <c r="V115" s="105" t="s">
        <v>50</v>
      </c>
    </row>
    <row r="116" spans="1:22" ht="25.5">
      <c r="A116" s="98">
        <v>67</v>
      </c>
      <c r="B116" s="99" t="s">
        <v>300</v>
      </c>
      <c r="C116" s="100" t="s">
        <v>325</v>
      </c>
      <c r="D116" s="121" t="s">
        <v>326</v>
      </c>
      <c r="E116" s="102">
        <v>120</v>
      </c>
      <c r="F116" s="101" t="s">
        <v>165</v>
      </c>
      <c r="H116" s="103">
        <v>75.599999999999994</v>
      </c>
      <c r="O116" s="101">
        <v>20</v>
      </c>
      <c r="P116" s="101" t="s">
        <v>303</v>
      </c>
      <c r="V116" s="105" t="s">
        <v>304</v>
      </c>
    </row>
    <row r="117" spans="1:22">
      <c r="A117" s="98">
        <v>68</v>
      </c>
      <c r="B117" s="99" t="s">
        <v>203</v>
      </c>
      <c r="C117" s="100" t="s">
        <v>327</v>
      </c>
      <c r="D117" s="121" t="s">
        <v>328</v>
      </c>
      <c r="E117" s="102">
        <v>120</v>
      </c>
      <c r="F117" s="101" t="s">
        <v>165</v>
      </c>
      <c r="I117" s="103">
        <v>82.8</v>
      </c>
      <c r="O117" s="101">
        <v>20</v>
      </c>
      <c r="P117" s="101" t="s">
        <v>303</v>
      </c>
      <c r="V117" s="105" t="s">
        <v>50</v>
      </c>
    </row>
    <row r="118" spans="1:22">
      <c r="A118" s="98">
        <v>69</v>
      </c>
      <c r="B118" s="99" t="s">
        <v>300</v>
      </c>
      <c r="C118" s="100" t="s">
        <v>329</v>
      </c>
      <c r="D118" s="121" t="s">
        <v>330</v>
      </c>
      <c r="E118" s="102">
        <v>64</v>
      </c>
      <c r="F118" s="101" t="s">
        <v>331</v>
      </c>
      <c r="H118" s="103">
        <v>816</v>
      </c>
      <c r="O118" s="101">
        <v>20</v>
      </c>
      <c r="P118" s="101" t="s">
        <v>303</v>
      </c>
      <c r="V118" s="105" t="s">
        <v>304</v>
      </c>
    </row>
    <row r="119" spans="1:22">
      <c r="D119" s="132" t="s">
        <v>109</v>
      </c>
      <c r="E119" s="103"/>
      <c r="H119" s="103">
        <v>1047.4000000000001</v>
      </c>
      <c r="I119" s="103">
        <v>513.58000000000004</v>
      </c>
      <c r="L119" s="104">
        <v>0.3</v>
      </c>
    </row>
    <row r="120" spans="1:22">
      <c r="D120" s="132" t="s">
        <v>110</v>
      </c>
      <c r="E120" s="103"/>
      <c r="H120" s="103">
        <v>1047.4000000000001</v>
      </c>
      <c r="I120" s="103">
        <v>513.58000000000004</v>
      </c>
      <c r="L120" s="104">
        <v>0.3</v>
      </c>
    </row>
    <row r="121" spans="1:22">
      <c r="D121" s="132" t="s">
        <v>111</v>
      </c>
      <c r="E121" s="103"/>
      <c r="H121" s="103">
        <v>25251.7</v>
      </c>
      <c r="I121" s="103">
        <v>2270.79</v>
      </c>
      <c r="L121" s="104">
        <v>22.3739378</v>
      </c>
      <c r="N121" s="102">
        <v>4.7187099999999997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2016-04-18T11:45:03Z</cp:lastPrinted>
  <dcterms:created xsi:type="dcterms:W3CDTF">1999-04-06T07:39:42Z</dcterms:created>
  <dcterms:modified xsi:type="dcterms:W3CDTF">2019-04-08T13:32:31Z</dcterms:modified>
</cp:coreProperties>
</file>