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Nálepa Miroslav\Moje\Výzvy - VO\Verejné obstarávanie 2020\Február 2020\VII d - Interiérové vybavenie odborných učební - PHZ\"/>
    </mc:Choice>
  </mc:AlternateContent>
  <bookViews>
    <workbookView xWindow="0" yWindow="0" windowWidth="22530" windowHeight="11640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20" i="1" l="1"/>
  <c r="F19" i="1"/>
  <c r="F18" i="1"/>
  <c r="F17" i="1"/>
  <c r="F16" i="1"/>
  <c r="F15" i="1"/>
  <c r="F14" i="1"/>
  <c r="F13" i="1"/>
  <c r="F12" i="1"/>
  <c r="F11" i="1"/>
  <c r="F22" i="1" l="1"/>
  <c r="F23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F24" i="1" l="1"/>
</calcChain>
</file>

<file path=xl/sharedStrings.xml><?xml version="1.0" encoding="utf-8"?>
<sst xmlns="http://schemas.openxmlformats.org/spreadsheetml/2006/main" count="72" uniqueCount="55">
  <si>
    <t>ks</t>
  </si>
  <si>
    <t>P.č.</t>
  </si>
  <si>
    <t>Merná jednotka</t>
  </si>
  <si>
    <t>Množstvo</t>
  </si>
  <si>
    <t>Zlatá</t>
  </si>
  <si>
    <t xml:space="preserve">Názov </t>
  </si>
  <si>
    <t>Jednotk.cena</t>
  </si>
  <si>
    <t>cena spolu</t>
  </si>
  <si>
    <t>€ bez DPH</t>
  </si>
  <si>
    <t>Sumár:</t>
  </si>
  <si>
    <t>DPH 20 %</t>
  </si>
  <si>
    <t>Spolu s DPH:</t>
  </si>
  <si>
    <t>€ s DPH</t>
  </si>
  <si>
    <t>Príloha č.2</t>
  </si>
  <si>
    <t>Fábryho, Pionierov</t>
  </si>
  <si>
    <t>Interiérové vybavenie odborných učební ZŠ Rožňava                                          Výkaz-výmer</t>
  </si>
  <si>
    <t>Pracovisko učiteľa: katedra na notebook uzamykateľná, stolička, kontajner</t>
  </si>
  <si>
    <t>Pracovisko žiaka na obrábanie dreva so závesným panelom</t>
  </si>
  <si>
    <t>Pracovisko žiaka na obrábanie kovov so závesným panelom</t>
  </si>
  <si>
    <t>Pracovisko na vŕtanie, pílenie a brúsenie so závesným panelom</t>
  </si>
  <si>
    <t>Pracovisko učiteľa na obrábanie kovov a dreva so závesným panelom</t>
  </si>
  <si>
    <t>Kovové skrine na odkladanie náradia</t>
  </si>
  <si>
    <t>Stolička/taburet pre žiaka</t>
  </si>
  <si>
    <t>sada</t>
  </si>
  <si>
    <t>Pracovisko učiteľa - stôl, stolička, kontajner</t>
  </si>
  <si>
    <t>Žiacky stôl</t>
  </si>
  <si>
    <t>Stolička</t>
  </si>
  <si>
    <t>Pracovisko učiteľa - stôl s kontajnerom</t>
  </si>
  <si>
    <t>Pracovisko učiteľa - stolička</t>
  </si>
  <si>
    <t>učebňa biológie</t>
  </si>
  <si>
    <t>jazyková učebňa</t>
  </si>
  <si>
    <t>polyt.uč.</t>
  </si>
  <si>
    <t>Laboratórne pracovisko žiaka</t>
  </si>
  <si>
    <t>Laboratórne pracovisko učiteľa</t>
  </si>
  <si>
    <t xml:space="preserve">Bezpečnostná skriňa na chemikálie </t>
  </si>
  <si>
    <t>Stôl žiacky trojmiestny</t>
  </si>
  <si>
    <t xml:space="preserve">Stolička/taburet </t>
  </si>
  <si>
    <t>Opis vybavenia</t>
  </si>
  <si>
    <r>
      <rPr>
        <b/>
        <sz val="8"/>
        <color rgb="FF000000"/>
        <rFont val="Calibri"/>
        <family val="2"/>
        <charset val="238"/>
        <scheme val="minor"/>
      </rPr>
      <t xml:space="preserve">Stolárska hoblica </t>
    </r>
    <r>
      <rPr>
        <sz val="8"/>
        <color rgb="FF000000"/>
        <rFont val="Calibri"/>
        <family val="2"/>
        <charset val="238"/>
        <scheme val="minor"/>
      </rPr>
      <t xml:space="preserve">
Hoblica so stabilnou konštrukciou, buková, s pracovnou doskou vybavenou predným vozíkom a na zadnej stene odkladacou truhlicou. Súčasťou je zásuvka a súprava 4 oporných kolíkov. Celkový rozmer š 1260 h 610 v 840 mm;  Elektrická prípojka 230V žiacke stoly;  Závesný panel 400x1000mm k dielenským stolom
</t>
    </r>
  </si>
  <si>
    <r>
      <rPr>
        <b/>
        <sz val="8"/>
        <color rgb="FF000000"/>
        <rFont val="Calibri"/>
        <family val="2"/>
        <charset val="238"/>
        <scheme val="minor"/>
      </rPr>
      <t>Dielenský kovový stôl s odkladacím priestorom</t>
    </r>
    <r>
      <rPr>
        <sz val="8"/>
        <color rgb="FF000000"/>
        <rFont val="Calibri"/>
        <family val="2"/>
        <charset val="238"/>
        <scheme val="minor"/>
      </rPr>
      <t xml:space="preserve">
Nohy stolov sú vyrobené z joklového profilu 40x40mm a priečky 30x30mm. Odolnosť kostry zabezpečuje úprava povrchu komaxitovou farbou. Nohy stola sú zakončené plastovými záslepkami, ktoré chránia podlahu pred poškodením. Pracovná doska je vyrobená z bukovej škárovky ošetrenej ľanovým olejom. Jej rozmer je 1000x600x27mm. 
Skrinka z laminátovej drevotriesky - dekor buk s dvomi policami;  Elektrická prípojka 230V žiacke stoly;  Závesný panel 400x1000mm k dielenským stolom
</t>
    </r>
  </si>
  <si>
    <r>
      <rPr>
        <b/>
        <sz val="8"/>
        <color rgb="FF000000"/>
        <rFont val="Calibri"/>
        <family val="2"/>
        <charset val="238"/>
        <scheme val="minor"/>
      </rPr>
      <t>Dielenský kovový stôl s odkladacím priestorom</t>
    </r>
    <r>
      <rPr>
        <sz val="8"/>
        <color rgb="FF000000"/>
        <rFont val="Calibri"/>
        <family val="2"/>
        <charset val="238"/>
        <scheme val="minor"/>
      </rPr>
      <t xml:space="preserve">
Nohy stolov sú vyrobené z joklového profilu 40x40mm a priečky 30x30mm. Odolnosť kostry zabezpečuje úprava povrchu komaxitovou farbou. Nohy stola sú zakončené plastovými záslepkami, ktoré chránia podlahu pred poškodením. Pracovná doska je vyrobená z bukovej škárovky ošetrenej ľanovým olejom. Jej rozmer je 1000x600x27mm. 
Skrinka z laminátovej drevotriesky - dekor buk s dvomi policami;   Elektrická prípojka 230V žiacke stoly;  Závesný panel 400x1000mm k dielenským stolom;  </t>
    </r>
    <r>
      <rPr>
        <b/>
        <sz val="8"/>
        <color rgb="FF000000"/>
        <rFont val="Calibri"/>
        <family val="2"/>
        <charset val="238"/>
        <scheme val="minor"/>
      </rPr>
      <t>Stojanová stĺpová vŕtačka ;  Lupienková píla elektrická
T</t>
    </r>
    <r>
      <rPr>
        <sz val="8"/>
        <color rgb="FF000000"/>
        <rFont val="Calibri"/>
        <family val="2"/>
        <charset val="238"/>
        <scheme val="minor"/>
      </rPr>
      <t xml:space="preserve">echnické parametre: Motor: 230 V/50 Hz, indukčný; Príkon: 90 W;  Počet kmitov: 550 – 1650 za min.;  Zdvih: 15 mm;  Nastavenie stola: 90o do 45°
Rozmer stolíka: priemer 415 × 255 mm;  Rezná kapacita (výška, dĺžka): 50 / 405 mm;  Jednoduchá výmena pílového plátku: ÁNO;  Odsávací konektor: priemer 35 mm;  Rozmery stroja: 630 × 320 × 380 mm;  Dĺžka ohybného hriadeľa: 107 cm;  Upínacia klieština: 3,2 mm;  Nastaviteľné otáčky hriadeľa: 1650 – 4950 za min.
Hmotnosť: 12,5 kg;  </t>
    </r>
    <r>
      <rPr>
        <b/>
        <sz val="8"/>
        <color rgb="FF000000"/>
        <rFont val="Calibri"/>
        <family val="2"/>
        <charset val="238"/>
        <scheme val="minor"/>
      </rPr>
      <t xml:space="preserve">Brúska   </t>
    </r>
    <r>
      <rPr>
        <sz val="8"/>
        <color rgb="FF000000"/>
        <rFont val="Calibri"/>
        <family val="2"/>
        <charset val="238"/>
        <scheme val="minor"/>
      </rPr>
      <t xml:space="preserve">•príkon 350W;  •voľnobežné otáčky 2950/min;  •priemer kotúča/diery 200/16mm, šírka 20mm;  •hmotnosť 10kg;  •2x ochranný kryt s plexisklom;  •2x dorazy </t>
    </r>
    <r>
      <rPr>
        <b/>
        <sz val="8"/>
        <color rgb="FF000000"/>
        <rFont val="Calibri"/>
        <family val="2"/>
        <charset val="238"/>
        <scheme val="minor"/>
      </rPr>
      <t xml:space="preserve">
</t>
    </r>
    <r>
      <rPr>
        <sz val="8"/>
        <color rgb="FF000000"/>
        <rFont val="Calibri"/>
        <family val="2"/>
        <charset val="238"/>
        <scheme val="minor"/>
      </rPr>
      <t xml:space="preserve">
</t>
    </r>
  </si>
  <si>
    <r>
      <rPr>
        <b/>
        <sz val="8"/>
        <color theme="1"/>
        <rFont val="Calibri"/>
        <family val="2"/>
        <charset val="238"/>
        <scheme val="minor"/>
      </rPr>
      <t>Dielenský kovový stôl s odkladacím priestorom</t>
    </r>
    <r>
      <rPr>
        <sz val="8"/>
        <color theme="1"/>
        <rFont val="Calibri"/>
        <family val="2"/>
        <charset val="238"/>
        <scheme val="minor"/>
      </rPr>
      <t xml:space="preserve">
Nohy stolov sú vyrobené z joklového profilu 40x40mm a priečky 30x30mm. Odolnosť kostry zabezpečuje úprava povrchu komaxitovou farbou. Nohy stola sú zakončené plastovými záslepkami, ktoré chránia podlahu pred poškodením. Pracovná doska je vyrobená z bukovej škárovky ošetrenej ľanovým olejom. Jej rozmer je 1000x600x27mm.  Skrinka z laminátovej drevotriesky - dekor buk s dvomi policami;  Elektrická prípojka 230V žiacke stoly;  Závesný panel 
400x1000mm k dielenským stolom; </t>
    </r>
    <r>
      <rPr>
        <b/>
        <sz val="8"/>
        <color theme="1"/>
        <rFont val="Calibri"/>
        <family val="2"/>
        <charset val="238"/>
        <scheme val="minor"/>
      </rPr>
      <t xml:space="preserve"> Sústruh</t>
    </r>
    <r>
      <rPr>
        <sz val="8"/>
        <color theme="1"/>
        <rFont val="Calibri"/>
        <family val="2"/>
        <charset val="238"/>
        <scheme val="minor"/>
      </rPr>
      <t xml:space="preserve">
Litinový podstavec stroje odolný proti skrúteniu zaručuje velmi kľudný chod a presnosť.
Liatinový koník a vreteník stroja; Ľahko nastaviteľné opradlo sústružnickeho noža; Vzdialenosť hrotov 450 mm, dostupné tiež s vzdálenosťou hrotov 1000 mm (s prídavným voliteľným príslušenstvom);  Koník (zdvih 50 mm) s rotujícím upínacím hrotom;  Pinola koníku s otvorom k obrábaniu dlhých obrobkov;  Štyri rýchlosti otáčok nastaviteľné pomocou klinového remeňa;  Vemi tichý a kľudný chod.
</t>
    </r>
    <r>
      <rPr>
        <b/>
        <sz val="8"/>
        <color theme="1"/>
        <rFont val="Calibri"/>
        <family val="2"/>
        <charset val="238"/>
        <scheme val="minor"/>
      </rPr>
      <t xml:space="preserve">Brúska   </t>
    </r>
    <r>
      <rPr>
        <sz val="8"/>
        <color theme="1"/>
        <rFont val="Calibri"/>
        <family val="2"/>
        <charset val="238"/>
        <scheme val="minor"/>
      </rPr>
      <t xml:space="preserve">•príkon 350W;  •voľnobežné otáčky 2950/min;  •priemer kotúča/diery 200/16mm, šírka 20mm;  •hmotnosť 10kg;  •2x ochranný kryt s plexisklom;  •2x dorazy 
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</si>
  <si>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rPr>
        <b/>
        <sz val="8"/>
        <color theme="1"/>
        <rFont val="Calibri"/>
        <family val="2"/>
        <charset val="238"/>
        <scheme val="minor"/>
      </rPr>
      <t>Kovová skriňa na odkladanie náradia</t>
    </r>
    <r>
      <rPr>
        <sz val="8"/>
        <color theme="1"/>
        <rFont val="Calibri"/>
        <family val="2"/>
        <charset val="238"/>
        <scheme val="minor"/>
      </rPr>
      <t xml:space="preserve">
Skriňa s krídlovými dverami, 4x polica staviteľná po 25mm (pozink), plné dvierka s výztuhami pre perfo, nosnosť 600 kg. Výška 1950 x šírka 1044 x hĺbka 625 mm;  
</t>
    </r>
  </si>
  <si>
    <r>
      <rPr>
        <b/>
        <sz val="8"/>
        <color rgb="FF000000"/>
        <rFont val="Calibri"/>
        <family val="2"/>
        <charset val="238"/>
        <scheme val="minor"/>
      </rPr>
      <t>Katedra na notebook uzamykateľná</t>
    </r>
    <r>
      <rPr>
        <sz val="8"/>
        <color rgb="FF000000"/>
        <rFont val="Calibri"/>
        <family val="2"/>
        <charset val="238"/>
        <scheme val="minor"/>
      </rPr>
      <t xml:space="preserve">, Učiteľská katedra s úložným priestorom a výsuvnou pracovnou doskou na notebook., Variant: so skrinkou, Pracovná doska (mm): 1300 x 600;  </t>
    </r>
    <r>
      <rPr>
        <b/>
        <sz val="8"/>
        <color rgb="FF000000"/>
        <rFont val="Calibri"/>
        <family val="2"/>
        <charset val="238"/>
        <scheme val="minor"/>
      </rPr>
      <t xml:space="preserve"> Stolička  </t>
    </r>
    <r>
      <rPr>
        <sz val="8"/>
        <color rgb="FF000000"/>
        <rFont val="Calibri"/>
        <family val="2"/>
        <charset val="238"/>
        <scheme val="minor"/>
      </rPr>
      <t xml:space="preserve">čalunená, pevná;   </t>
    </r>
    <r>
      <rPr>
        <b/>
        <sz val="8"/>
        <color rgb="FF000000"/>
        <rFont val="Calibri"/>
        <family val="2"/>
        <charset val="238"/>
        <scheme val="minor"/>
      </rPr>
      <t xml:space="preserve">Kontajner </t>
    </r>
    <r>
      <rPr>
        <sz val="8"/>
        <color rgb="FF000000"/>
        <rFont val="Calibri"/>
        <family val="2"/>
        <charset val="238"/>
        <scheme val="minor"/>
      </rPr>
      <t xml:space="preserve">vozík vrátane kontajnerov (10ks) rozmer: š760 h500 v847 mm
</t>
    </r>
  </si>
  <si>
    <t xml:space="preserve">Žiacka stolička do dielne
Polyuretanový sedák s priemerom 32 cm, plynový piest.  Chrómový križ. Kolieska alebo klzáky.
</t>
  </si>
  <si>
    <r>
      <rPr>
        <b/>
        <sz val="11"/>
        <color theme="1"/>
        <rFont val="Calibri"/>
        <family val="2"/>
        <charset val="238"/>
        <scheme val="minor"/>
      </rPr>
      <t>S</t>
    </r>
    <r>
      <rPr>
        <b/>
        <sz val="8"/>
        <color theme="1"/>
        <rFont val="Calibri"/>
        <family val="2"/>
        <charset val="238"/>
        <scheme val="minor"/>
      </rPr>
      <t>tôl s kontajnerom</t>
    </r>
    <r>
      <rPr>
        <sz val="8"/>
        <color theme="1"/>
        <rFont val="Calibri"/>
        <family val="2"/>
        <charset val="238"/>
        <scheme val="minor"/>
      </rPr>
      <t xml:space="preserve"> - rozmer 1300x600mm so zásuvným modulom s kontajnerom (skrinkou)
Kovová konštrukcia z plochoválu 50x30mm, nohy zakončené 4 veľkoplošnými klzákmi s možnosťou umietnenia filcových tlmiacich podložiek. Vrchná doska katedry s oblými rohmi hrúbky 18mm, ABS hrana 2mm; 1x uzamykateľný úložný priestor s výsuvnou doskou do roviny pracovnej dosky na notebook;  1x uzamykateľný kontajner s policou vo vnútri umiestnený vedľa úložného priestoru na notebook;  rozmery vxšxh (320x420x395mm);  výška uzamykateľného kontajneru a j úložného priestoru na notebook je 120mm;  Pracovná plocha na zásuvnom module pod notebookom v rozmere 505x330mm;  Krycia doska nad zásuvným modulom v rozmere 527x506mm odklopná a zásuvná vertikálne do katedry; modul je uzamykateľný s možnosťou zasunutia pracovnej dosky s notebookom bez odpájania od sietí; v module sú 2 priechodky na pripojovacie káble; výška dosky stola 820mm ;   </t>
    </r>
    <r>
      <rPr>
        <b/>
        <sz val="8"/>
        <color theme="1"/>
        <rFont val="Calibri"/>
        <family val="2"/>
        <charset val="238"/>
        <scheme val="minor"/>
      </rPr>
      <t xml:space="preserve"> Stolička - čalúnená</t>
    </r>
    <r>
      <rPr>
        <sz val="8"/>
        <color theme="1"/>
        <rFont val="Calibri"/>
        <family val="2"/>
        <charset val="238"/>
        <scheme val="minor"/>
      </rPr>
      <t>, kovová konštrukcia plochoválny profil 38x20mm; zakončenie konštrukcie stoličky je celokovové, zvarené bez plastových koncoviek; nohy zakončené 4 veľkoplošnými klzákmi s možnosťou umiestnenia filcových tlmiacich podložiek, sedák a opierka stoličky čalúnené; 4 plastové klzáky pod sedákom proti poškriabaniu dosky</t>
    </r>
  </si>
  <si>
    <r>
      <rPr>
        <b/>
        <sz val="8"/>
        <color theme="1"/>
        <rFont val="Calibri"/>
        <family val="2"/>
        <charset val="238"/>
        <scheme val="minor"/>
      </rPr>
      <t>Stôl dvojmiestny</t>
    </r>
    <r>
      <rPr>
        <sz val="8"/>
        <color theme="1"/>
        <rFont val="Calibri"/>
        <family val="2"/>
        <charset val="238"/>
        <scheme val="minor"/>
      </rPr>
      <t>, rozšírená pracovná doska so zapracovaným žľabom na uloženie a prekrytie nízkonapäťových rozvodov a prednou doskou; konštrukcia-plochooválny profil z pevného kovu; rozmer profilu 50 x 30 mm;nohy ukončené 4 veľkoplošnými klzákmi; pracovná doska-laminátová drevotrieska v hrúbke 18 mm, hrany ABS 2 mm, rozmer dosky  1300×600 mm;vystužená oceľovou priečkou v dĺžke 1200 mm; výška dosky stola 760 mm</t>
    </r>
  </si>
  <si>
    <r>
      <rPr>
        <b/>
        <sz val="8"/>
        <color theme="1"/>
        <rFont val="Calibri"/>
        <family val="2"/>
        <charset val="238"/>
        <scheme val="minor"/>
      </rPr>
      <t>Stolička</t>
    </r>
    <r>
      <rPr>
        <sz val="8"/>
        <color theme="1"/>
        <rFont val="Calibri"/>
        <family val="2"/>
        <charset val="238"/>
        <scheme val="minor"/>
      </rPr>
      <t xml:space="preserve">
nastaviteľná výška sedadla stoličky 420, 460, 500 mm, poloha zaistená štyrmi imbusovými skrutkami s vnútorným šesťhranom, kovová konštrukcia plochooválny profil, 38x20 mm;  sedák a opierka z bukovej preglejky, hrúbka sedáku min. 10 a hrúbka opierky min. 8 mm; 4 plastové klzáky pod sedákom, z toho 2 zaisťovacie proti vypadnutiu z odkladacieho koša;  nohy zakončené 4 veľkoplošnými klzákmi s možnosťou umiestnenia filcových tlmiacich podložiek; ostatné zakončenia konštrukcie celokovové, zvarené, bez plastových koncoviek</t>
    </r>
    <r>
      <rPr>
        <sz val="11"/>
        <color theme="1"/>
        <rFont val="Calibri"/>
        <family val="2"/>
        <charset val="238"/>
        <scheme val="minor"/>
      </rPr>
      <t xml:space="preserve">
</t>
    </r>
  </si>
  <si>
    <t xml:space="preserve">Stôl s kontajnerom - rozmer min. 1300x600mm so zásuvným modulom s kontajnerom (skrinkou)
Kovová konštrukcia z plochoválu 50x30mm, nohy zakončené 4 veľkoplošnými klzákmi s možnosťou umietnenia filcových tlmiacich podložiek. Vrchná doska katedry s oblými rohmi hrúbky 18mm, ABS hrana 2mm; 1x uzamykateľný úložný priestor s výsuvnou doskou do roviny pracovnej dosky na notebook;  1x uzamykateľný kontajner s policou vo vnútri umiestnený vedľa úložného priestoru na notebook ;  rozmery min.  vxšxh (320x420x395mm);  výška uzamykateľného kontajneru a j úložného priestoru na notebook je min. 120mm;  Pracovná plocha na zásuvnom module pod notebookom v rozmere 505x330mm;  Krycia doska nad zásuvným modulom v rozmere 527x506mm odklopná a zásuvná vertikálne do katedry; modul je uzamykateľný s možnosťou zasunutia pracovnej dosky s notebookom bez odpájania od sietí; v module sú 2 priechodky na pripojovacie káble; výška dosky stola min. 820mm;  </t>
  </si>
  <si>
    <r>
      <rPr>
        <b/>
        <sz val="8"/>
        <color theme="1"/>
        <rFont val="Calibri"/>
        <family val="2"/>
        <charset val="238"/>
        <scheme val="minor"/>
      </rPr>
      <t>Stolička - čalúnená,</t>
    </r>
    <r>
      <rPr>
        <sz val="8"/>
        <color theme="1"/>
        <rFont val="Calibri"/>
        <family val="2"/>
        <charset val="238"/>
        <scheme val="minor"/>
      </rPr>
      <t xml:space="preserve"> kovová konštrukcia plochoválny profil 38x20mm; zakončenie konštrukcie stoličky je celokovové, zvarené bez plastových koncoviek; nohy zakončené 4 veľkoplošnými klzákmi s možnosťou umiestnenia filcových tlmiacich podložiek, sedák a opierka stoličky čalúnené; 4 plastové klzáky pod sedákom proti poškriabaniu dosky</t>
    </r>
  </si>
  <si>
    <r>
      <rPr>
        <b/>
        <sz val="8"/>
        <color theme="1"/>
        <rFont val="Calibri"/>
        <family val="2"/>
        <charset val="238"/>
        <scheme val="minor"/>
      </rPr>
      <t>laboratórne pracovisko učiteľa</t>
    </r>
    <r>
      <rPr>
        <sz val="8"/>
        <color theme="1"/>
        <rFont val="Calibri"/>
        <family val="2"/>
        <charset val="238"/>
        <scheme val="minor"/>
      </rPr>
      <t xml:space="preserve"> - pripojiteľné na sieťové napätie 230V, bezpečné pripojenie k 230 V s prúdovým chráničom, minimálny rozmer 1500x600x800mm,
konštrukcia aj pracovná plocha z chemicky odolného materiálu, pevné kotvené do podlahy, kvôli pripojeniu médií. Pracovný povrch HPL kompakt rezist min hrúbky 13 mm v celom priereze (vysokotlaký laminát v zhode s EN 438. Tento kompaktný laminát sa vyznačuje vysokou odolnosťou voči chemikáliám, vode, oderu, UV žiareniu a vysokým teplotám. Tento laminát je samozhášavý, potravinársky nezávadný. Na pracovnej ploche vyvedené pripojenie médií min.: voda (na pracovnej ploche chem odolná keramická výlevka/kalich 
A chem odolná batéria z poplastovanej mosadze), bezpečné napätie (Elektrorozvádzač nízkonapäťový 0-24V, učiteľská jednotka pre žiacke výstupné napätie do 24V). Členený úložný priestor pre uskladnenie učebných pomôcok, prístrojov</t>
    </r>
  </si>
  <si>
    <r>
      <rPr>
        <b/>
        <sz val="8"/>
        <color theme="1"/>
        <rFont val="Calibri"/>
        <family val="2"/>
        <charset val="238"/>
        <scheme val="minor"/>
      </rPr>
      <t>laboratórne pracovisko žiaka</t>
    </r>
    <r>
      <rPr>
        <sz val="8"/>
        <color theme="1"/>
        <rFont val="Calibri"/>
        <family val="2"/>
        <charset val="238"/>
        <scheme val="minor"/>
      </rPr>
      <t xml:space="preserve"> (8 ks), žiacke pracovisko (pre 2-4 žiakov), pripojiteľné na sieťové napätie, bezpečné pripojenie k 230 V s prúdovým chráničom, minimálny rozmer 1200x600x700mm, konštrukcia aj pracovná plocha z chemicky odolného materiálu, pevné kotvené do podlahy, kvôli pripojeniu médií. Pracovný povrch HPL kompakt rezist min hrúbky 13 mm v celom priereze (vysokotlaký laminát v zhode s EN 438. Tento kompaktný laminát sa vyznačuje vysokou odolnosťou voči chemikáliám, vode, oderu, UV žiareniu a vysokým teplotám. Tento laminát je samozhášavý, potravinársky nezávadný. Na pracovnej ploche vyvedené pripojenie médií min.: voda (na pracovnej ploche chem odolná keramická výlevka/kalich A chem odolná batéria z poplastovanej mosadze), bezpečné napätie (NN 0-24V, jednotka žiackych výstupov napätí do 24V). Členený úložný priestor pre uskladnenie učebných pomôcok, prístrojov</t>
    </r>
  </si>
  <si>
    <r>
      <rPr>
        <b/>
        <sz val="8"/>
        <color theme="1"/>
        <rFont val="Calibri"/>
        <family val="2"/>
        <charset val="238"/>
        <scheme val="minor"/>
      </rPr>
      <t>Bezpečnostná skriňa na chemikálie</t>
    </r>
    <r>
      <rPr>
        <sz val="8"/>
        <color theme="1"/>
        <rFont val="Calibri"/>
        <family val="2"/>
        <charset val="238"/>
        <scheme val="minor"/>
      </rPr>
      <t xml:space="preserve">
bezkovové prevedenie, polypropylénové (PP) pánty, vonkajšie prevedienie LDT doska biela 18mm,  vnútorné vyloženie PP, 
odvetraná (možnosť pripojenia na vzduchotechniku), výškovo staviteľné nohy,  Minimálne 2 ks vanička záchytná PP;  min.rozmer (vxšxh) 1600x750x450 mm</t>
    </r>
  </si>
  <si>
    <r>
      <rPr>
        <b/>
        <sz val="8"/>
        <color theme="1"/>
        <rFont val="Calibri"/>
        <family val="2"/>
        <charset val="238"/>
        <scheme val="minor"/>
      </rPr>
      <t xml:space="preserve">žiacky stôl 3-miestny </t>
    </r>
    <r>
      <rPr>
        <sz val="8"/>
        <color theme="1"/>
        <rFont val="Calibri"/>
        <family val="2"/>
        <charset val="238"/>
        <scheme val="minor"/>
      </rPr>
      <t xml:space="preserve">
1800x600x760 mm   s odklopnou doskou, kovová koštrukcia, profil plochoovál, materiál doska DTD, pracovná doska buk</t>
    </r>
  </si>
  <si>
    <r>
      <rPr>
        <b/>
        <sz val="8"/>
        <color theme="1"/>
        <rFont val="Calibri"/>
        <family val="2"/>
        <charset val="238"/>
        <scheme val="minor"/>
      </rPr>
      <t>Žiacka stolička -</t>
    </r>
    <r>
      <rPr>
        <sz val="8"/>
        <color theme="1"/>
        <rFont val="Calibri"/>
        <family val="2"/>
        <charset val="238"/>
        <scheme val="minor"/>
      </rPr>
      <t xml:space="preserve"> nastaviteľná výška sedadla stoličky 420, 460, 500 mm, poloha zaistená štyrmi imbusovými skrutkami s vnútorným šesťhranom, kovová konštrukcia plochooválny profil, 38x20 mm;  sedák a opierka z bukovej preglejky, hrúbka sedáku min. 10 a hrúbka opierky min. 8 mm; 4 plastové klzáky pod sedákom, z toho 2 zaisťovacie proti vypadnutiu z odkladacieho koša;  nohy zakončené 4 veľkoplošnými klzákmi s možnosťou umiestnenia filcových tlmiacich podložiek; ostatné zakončenia konštrukcie celokovové, zvarené, bez plastových koncoviek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</si>
</sst>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sz val="11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2">
    <xf numFmtId="0" fontId="0" fillId="0" borderId="0" xfId="0"/>
    <xf numFmtId="1" fontId="3" fillId="3" borderId="3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/>
    </xf>
    <xf numFmtId="0" fontId="6" fillId="3" borderId="3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" fontId="6" fillId="3" borderId="3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 applyProtection="1">
      <alignment horizontal="center" vertical="center" wrapText="1"/>
    </xf>
    <xf numFmtId="49" fontId="4" fillId="4" borderId="1" xfId="0" applyNumberFormat="1" applyFont="1" applyFill="1" applyBorder="1" applyAlignment="1" applyProtection="1">
      <alignment horizontal="center" vertical="center" wrapText="1"/>
    </xf>
    <xf numFmtId="1" fontId="5" fillId="4" borderId="1" xfId="2" applyNumberFormat="1" applyFont="1" applyFill="1" applyBorder="1" applyAlignment="1" applyProtection="1">
      <alignment horizontal="center" vertical="center" wrapText="1"/>
    </xf>
    <xf numFmtId="4" fontId="0" fillId="5" borderId="1" xfId="0" applyNumberFormat="1" applyFill="1" applyBorder="1" applyAlignment="1">
      <alignment horizontal="center"/>
    </xf>
    <xf numFmtId="0" fontId="0" fillId="2" borderId="3" xfId="0" applyFill="1" applyBorder="1"/>
    <xf numFmtId="0" fontId="0" fillId="2" borderId="8" xfId="0" applyFill="1" applyBorder="1"/>
    <xf numFmtId="0" fontId="4" fillId="0" borderId="9" xfId="0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center" wrapText="1"/>
    </xf>
    <xf numFmtId="49" fontId="4" fillId="4" borderId="11" xfId="0" applyNumberFormat="1" applyFont="1" applyFill="1" applyBorder="1" applyAlignment="1" applyProtection="1">
      <alignment horizontal="center" vertical="center" wrapText="1"/>
    </xf>
    <xf numFmtId="1" fontId="5" fillId="4" borderId="11" xfId="2" applyNumberFormat="1" applyFont="1" applyFill="1" applyBorder="1" applyAlignment="1" applyProtection="1">
      <alignment horizontal="center" vertical="center" wrapText="1"/>
    </xf>
    <xf numFmtId="0" fontId="0" fillId="6" borderId="4" xfId="0" applyFill="1" applyBorder="1"/>
    <xf numFmtId="0" fontId="0" fillId="6" borderId="5" xfId="0" applyFill="1" applyBorder="1"/>
    <xf numFmtId="4" fontId="0" fillId="5" borderId="4" xfId="0" applyNumberFormat="1" applyFill="1" applyBorder="1" applyAlignment="1">
      <alignment horizontal="center"/>
    </xf>
    <xf numFmtId="4" fontId="0" fillId="5" borderId="5" xfId="0" applyNumberFormat="1" applyFill="1" applyBorder="1" applyAlignment="1">
      <alignment horizontal="center"/>
    </xf>
    <xf numFmtId="4" fontId="0" fillId="5" borderId="11" xfId="0" applyNumberFormat="1" applyFill="1" applyBorder="1" applyAlignment="1">
      <alignment horizontal="center"/>
    </xf>
    <xf numFmtId="4" fontId="0" fillId="5" borderId="16" xfId="0" applyNumberFormat="1" applyFill="1" applyBorder="1" applyAlignment="1">
      <alignment horizontal="center"/>
    </xf>
    <xf numFmtId="4" fontId="1" fillId="5" borderId="17" xfId="0" applyNumberFormat="1" applyFont="1" applyFill="1" applyBorder="1" applyAlignment="1">
      <alignment horizontal="center"/>
    </xf>
    <xf numFmtId="4" fontId="1" fillId="5" borderId="18" xfId="0" applyNumberFormat="1" applyFont="1" applyFill="1" applyBorder="1" applyAlignment="1">
      <alignment horizontal="center"/>
    </xf>
    <xf numFmtId="4" fontId="1" fillId="5" borderId="19" xfId="0" applyNumberFormat="1" applyFont="1" applyFill="1" applyBorder="1" applyAlignment="1">
      <alignment horizontal="center"/>
    </xf>
    <xf numFmtId="0" fontId="0" fillId="7" borderId="0" xfId="0" applyFill="1"/>
    <xf numFmtId="0" fontId="0" fillId="8" borderId="0" xfId="0" applyFill="1"/>
    <xf numFmtId="0" fontId="0" fillId="9" borderId="0" xfId="0" applyFill="1"/>
    <xf numFmtId="1" fontId="5" fillId="9" borderId="1" xfId="0" applyNumberFormat="1" applyFont="1" applyFill="1" applyBorder="1" applyAlignment="1">
      <alignment vertical="center" wrapText="1"/>
    </xf>
    <xf numFmtId="1" fontId="4" fillId="9" borderId="1" xfId="0" applyNumberFormat="1" applyFont="1" applyFill="1" applyBorder="1" applyAlignment="1">
      <alignment horizontal="left" wrapText="1"/>
    </xf>
    <xf numFmtId="1" fontId="4" fillId="9" borderId="1" xfId="0" applyNumberFormat="1" applyFont="1" applyFill="1" applyBorder="1" applyAlignment="1">
      <alignment horizontal="left" vertical="center" wrapText="1"/>
    </xf>
    <xf numFmtId="1" fontId="5" fillId="8" borderId="1" xfId="0" applyNumberFormat="1" applyFont="1" applyFill="1" applyBorder="1" applyAlignment="1">
      <alignment horizontal="left" vertical="center" wrapText="1"/>
    </xf>
    <xf numFmtId="1" fontId="5" fillId="7" borderId="4" xfId="0" applyNumberFormat="1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wrapText="1"/>
    </xf>
    <xf numFmtId="1" fontId="5" fillId="7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justify" wrapText="1"/>
    </xf>
    <xf numFmtId="0" fontId="0" fillId="0" borderId="1" xfId="0" applyBorder="1" applyAlignment="1">
      <alignment horizontal="left" vertical="justify" wrapText="1"/>
    </xf>
    <xf numFmtId="0" fontId="10" fillId="0" borderId="1" xfId="0" applyFont="1" applyBorder="1" applyAlignment="1">
      <alignment horizontal="left" vertical="justify" wrapText="1"/>
    </xf>
    <xf numFmtId="0" fontId="10" fillId="0" borderId="1" xfId="0" applyFont="1" applyBorder="1" applyAlignment="1">
      <alignment horizontal="left" vertical="justify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</cellXfs>
  <cellStyles count="3">
    <cellStyle name="Excel Built-in Normal" xfId="2"/>
    <cellStyle name="Normálne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>
      <selection activeCell="I5" sqref="I5"/>
    </sheetView>
  </sheetViews>
  <sheetFormatPr defaultRowHeight="15" x14ac:dyDescent="0.25"/>
  <cols>
    <col min="1" max="1" width="6.5703125" customWidth="1"/>
    <col min="2" max="2" width="70.7109375" customWidth="1"/>
    <col min="3" max="3" width="8.7109375" customWidth="1"/>
    <col min="4" max="4" width="8.5703125" style="9" customWidth="1"/>
    <col min="5" max="5" width="10" customWidth="1"/>
    <col min="6" max="6" width="9.7109375" customWidth="1"/>
    <col min="10" max="10" width="106.85546875" customWidth="1"/>
  </cols>
  <sheetData>
    <row r="1" spans="1:10" ht="15.75" thickBot="1" x14ac:dyDescent="0.3">
      <c r="A1" s="46" t="s">
        <v>15</v>
      </c>
      <c r="B1" s="47"/>
      <c r="C1" s="47"/>
      <c r="D1" s="47"/>
      <c r="E1" s="50" t="s">
        <v>13</v>
      </c>
      <c r="F1" s="51"/>
    </row>
    <row r="2" spans="1:10" ht="15.75" thickBot="1" x14ac:dyDescent="0.3">
      <c r="A2" s="48"/>
      <c r="B2" s="49"/>
      <c r="C2" s="49"/>
      <c r="D2" s="49"/>
      <c r="E2" s="15" t="s">
        <v>6</v>
      </c>
      <c r="F2" s="16" t="s">
        <v>7</v>
      </c>
    </row>
    <row r="3" spans="1:10" ht="24" x14ac:dyDescent="0.25">
      <c r="A3" s="7" t="s">
        <v>1</v>
      </c>
      <c r="B3" s="1" t="s">
        <v>5</v>
      </c>
      <c r="C3" s="8" t="s">
        <v>2</v>
      </c>
      <c r="D3" s="10" t="s">
        <v>3</v>
      </c>
      <c r="E3" s="22" t="s">
        <v>8</v>
      </c>
      <c r="F3" s="23" t="s">
        <v>8</v>
      </c>
      <c r="J3" s="41" t="s">
        <v>37</v>
      </c>
    </row>
    <row r="4" spans="1:10" ht="29.25" customHeight="1" x14ac:dyDescent="0.25">
      <c r="A4" s="17">
        <v>1</v>
      </c>
      <c r="B4" s="38" t="s">
        <v>16</v>
      </c>
      <c r="C4" s="3" t="s">
        <v>23</v>
      </c>
      <c r="D4" s="2">
        <v>2</v>
      </c>
      <c r="E4" s="24"/>
      <c r="F4" s="25">
        <f>E4*D4</f>
        <v>0</v>
      </c>
      <c r="G4" t="s">
        <v>14</v>
      </c>
      <c r="I4" s="31" t="s">
        <v>31</v>
      </c>
      <c r="J4" s="42" t="s">
        <v>43</v>
      </c>
    </row>
    <row r="5" spans="1:10" ht="37.5" customHeight="1" x14ac:dyDescent="0.25">
      <c r="A5" s="18">
        <f>A4+1</f>
        <v>2</v>
      </c>
      <c r="B5" s="39" t="s">
        <v>17</v>
      </c>
      <c r="C5" s="3" t="s">
        <v>0</v>
      </c>
      <c r="D5" s="2">
        <v>10</v>
      </c>
      <c r="E5" s="14"/>
      <c r="F5" s="25">
        <f t="shared" ref="F5:F20" si="0">E5*D5</f>
        <v>0</v>
      </c>
      <c r="J5" s="42" t="s">
        <v>38</v>
      </c>
    </row>
    <row r="6" spans="1:10" ht="64.5" customHeight="1" x14ac:dyDescent="0.25">
      <c r="A6" s="18">
        <f t="shared" ref="A6:A20" si="1">A5+1</f>
        <v>3</v>
      </c>
      <c r="B6" s="39" t="s">
        <v>18</v>
      </c>
      <c r="C6" s="3" t="s">
        <v>0</v>
      </c>
      <c r="D6" s="4">
        <v>10</v>
      </c>
      <c r="E6" s="14"/>
      <c r="F6" s="25">
        <f t="shared" si="0"/>
        <v>0</v>
      </c>
      <c r="J6" s="42" t="s">
        <v>39</v>
      </c>
    </row>
    <row r="7" spans="1:10" ht="126" customHeight="1" x14ac:dyDescent="0.25">
      <c r="A7" s="18">
        <f t="shared" si="1"/>
        <v>4</v>
      </c>
      <c r="B7" s="40" t="s">
        <v>19</v>
      </c>
      <c r="C7" s="3" t="s">
        <v>0</v>
      </c>
      <c r="D7" s="4">
        <v>6</v>
      </c>
      <c r="E7" s="14"/>
      <c r="F7" s="25">
        <f t="shared" si="0"/>
        <v>0</v>
      </c>
      <c r="J7" s="42" t="s">
        <v>40</v>
      </c>
    </row>
    <row r="8" spans="1:10" ht="126.75" customHeight="1" x14ac:dyDescent="0.25">
      <c r="A8" s="18">
        <f t="shared" si="1"/>
        <v>5</v>
      </c>
      <c r="B8" s="40" t="s">
        <v>20</v>
      </c>
      <c r="C8" s="3" t="s">
        <v>23</v>
      </c>
      <c r="D8" s="4">
        <v>2</v>
      </c>
      <c r="E8" s="14"/>
      <c r="F8" s="25">
        <f t="shared" si="0"/>
        <v>0</v>
      </c>
      <c r="J8" s="43" t="s">
        <v>41</v>
      </c>
    </row>
    <row r="9" spans="1:10" ht="27.75" customHeight="1" x14ac:dyDescent="0.25">
      <c r="A9" s="18">
        <f t="shared" si="1"/>
        <v>6</v>
      </c>
      <c r="B9" s="40" t="s">
        <v>21</v>
      </c>
      <c r="C9" s="5" t="s">
        <v>0</v>
      </c>
      <c r="D9" s="11">
        <v>4</v>
      </c>
      <c r="E9" s="14"/>
      <c r="F9" s="25">
        <f t="shared" si="0"/>
        <v>0</v>
      </c>
      <c r="J9" s="44" t="s">
        <v>42</v>
      </c>
    </row>
    <row r="10" spans="1:10" ht="26.25" customHeight="1" x14ac:dyDescent="0.25">
      <c r="A10" s="18">
        <f t="shared" si="1"/>
        <v>7</v>
      </c>
      <c r="B10" s="40" t="s">
        <v>22</v>
      </c>
      <c r="C10" s="5" t="s">
        <v>0</v>
      </c>
      <c r="D10" s="11">
        <v>33</v>
      </c>
      <c r="E10" s="14"/>
      <c r="F10" s="25">
        <f t="shared" si="0"/>
        <v>0</v>
      </c>
      <c r="J10" s="44" t="s">
        <v>44</v>
      </c>
    </row>
    <row r="11" spans="1:10" ht="108.75" customHeight="1" x14ac:dyDescent="0.25">
      <c r="A11" s="18">
        <f t="shared" si="1"/>
        <v>8</v>
      </c>
      <c r="B11" s="37" t="s">
        <v>24</v>
      </c>
      <c r="C11" s="6" t="s">
        <v>23</v>
      </c>
      <c r="D11" s="11">
        <v>1</v>
      </c>
      <c r="E11" s="14"/>
      <c r="F11" s="25">
        <f t="shared" si="0"/>
        <v>0</v>
      </c>
      <c r="G11" t="s">
        <v>4</v>
      </c>
      <c r="H11" s="32" t="s">
        <v>30</v>
      </c>
      <c r="I11" s="32"/>
      <c r="J11" s="43" t="s">
        <v>45</v>
      </c>
    </row>
    <row r="12" spans="1:10" ht="36.75" customHeight="1" x14ac:dyDescent="0.25">
      <c r="A12" s="18">
        <f t="shared" si="1"/>
        <v>9</v>
      </c>
      <c r="B12" s="37" t="s">
        <v>25</v>
      </c>
      <c r="C12" s="6" t="s">
        <v>0</v>
      </c>
      <c r="D12" s="11">
        <v>9</v>
      </c>
      <c r="E12" s="14"/>
      <c r="F12" s="25">
        <f t="shared" si="0"/>
        <v>0</v>
      </c>
      <c r="J12" s="45" t="s">
        <v>46</v>
      </c>
    </row>
    <row r="13" spans="1:10" ht="63" customHeight="1" x14ac:dyDescent="0.25">
      <c r="A13" s="18">
        <f t="shared" si="1"/>
        <v>10</v>
      </c>
      <c r="B13" s="37" t="s">
        <v>26</v>
      </c>
      <c r="C13" s="12" t="s">
        <v>0</v>
      </c>
      <c r="D13" s="13">
        <v>18</v>
      </c>
      <c r="E13" s="14"/>
      <c r="F13" s="25">
        <f t="shared" si="0"/>
        <v>0</v>
      </c>
      <c r="J13" s="43" t="s">
        <v>47</v>
      </c>
    </row>
    <row r="14" spans="1:10" ht="81.75" customHeight="1" x14ac:dyDescent="0.25">
      <c r="A14" s="18">
        <f t="shared" si="1"/>
        <v>11</v>
      </c>
      <c r="B14" s="34" t="s">
        <v>27</v>
      </c>
      <c r="C14" s="12" t="s">
        <v>0</v>
      </c>
      <c r="D14" s="13">
        <v>1</v>
      </c>
      <c r="E14" s="14"/>
      <c r="F14" s="25">
        <f t="shared" si="0"/>
        <v>0</v>
      </c>
      <c r="G14" s="33" t="s">
        <v>29</v>
      </c>
      <c r="H14" s="33"/>
      <c r="J14" s="44" t="s">
        <v>48</v>
      </c>
    </row>
    <row r="15" spans="1:10" ht="33.75" x14ac:dyDescent="0.25">
      <c r="A15" s="18">
        <f t="shared" si="1"/>
        <v>12</v>
      </c>
      <c r="B15" s="34" t="s">
        <v>28</v>
      </c>
      <c r="C15" s="12" t="s">
        <v>0</v>
      </c>
      <c r="D15" s="13">
        <v>1</v>
      </c>
      <c r="E15" s="14"/>
      <c r="F15" s="25">
        <f t="shared" si="0"/>
        <v>0</v>
      </c>
      <c r="J15" s="45" t="s">
        <v>49</v>
      </c>
    </row>
    <row r="16" spans="1:10" ht="72" customHeight="1" x14ac:dyDescent="0.25">
      <c r="A16" s="18">
        <f t="shared" si="1"/>
        <v>13</v>
      </c>
      <c r="B16" s="35" t="s">
        <v>32</v>
      </c>
      <c r="C16" s="12" t="s">
        <v>23</v>
      </c>
      <c r="D16" s="13">
        <v>1</v>
      </c>
      <c r="E16" s="14"/>
      <c r="F16" s="25">
        <f t="shared" si="0"/>
        <v>0</v>
      </c>
      <c r="J16" s="44" t="s">
        <v>51</v>
      </c>
    </row>
    <row r="17" spans="1:10" ht="90" x14ac:dyDescent="0.25">
      <c r="A17" s="18">
        <f t="shared" si="1"/>
        <v>14</v>
      </c>
      <c r="B17" s="35" t="s">
        <v>33</v>
      </c>
      <c r="C17" s="12" t="s">
        <v>23</v>
      </c>
      <c r="D17" s="13">
        <v>1</v>
      </c>
      <c r="E17" s="14"/>
      <c r="F17" s="25">
        <f t="shared" si="0"/>
        <v>0</v>
      </c>
      <c r="J17" s="44" t="s">
        <v>50</v>
      </c>
    </row>
    <row r="18" spans="1:10" ht="32.25" customHeight="1" x14ac:dyDescent="0.25">
      <c r="A18" s="18">
        <f t="shared" si="1"/>
        <v>15</v>
      </c>
      <c r="B18" s="36" t="s">
        <v>34</v>
      </c>
      <c r="C18" s="12" t="s">
        <v>0</v>
      </c>
      <c r="D18" s="13">
        <v>1</v>
      </c>
      <c r="E18" s="14"/>
      <c r="F18" s="25">
        <f t="shared" si="0"/>
        <v>0</v>
      </c>
      <c r="J18" s="44" t="s">
        <v>52</v>
      </c>
    </row>
    <row r="19" spans="1:10" ht="22.5" x14ac:dyDescent="0.25">
      <c r="A19" s="18">
        <f t="shared" si="1"/>
        <v>16</v>
      </c>
      <c r="B19" s="36" t="s">
        <v>35</v>
      </c>
      <c r="C19" s="12" t="s">
        <v>0</v>
      </c>
      <c r="D19" s="13">
        <v>6</v>
      </c>
      <c r="E19" s="14"/>
      <c r="F19" s="25">
        <f t="shared" si="0"/>
        <v>0</v>
      </c>
      <c r="J19" s="44" t="s">
        <v>53</v>
      </c>
    </row>
    <row r="20" spans="1:10" ht="45.75" thickBot="1" x14ac:dyDescent="0.3">
      <c r="A20" s="19">
        <f t="shared" si="1"/>
        <v>17</v>
      </c>
      <c r="B20" s="36" t="s">
        <v>36</v>
      </c>
      <c r="C20" s="20" t="s">
        <v>0</v>
      </c>
      <c r="D20" s="21">
        <v>18</v>
      </c>
      <c r="E20" s="26"/>
      <c r="F20" s="27">
        <f t="shared" si="0"/>
        <v>0</v>
      </c>
      <c r="J20" s="45" t="s">
        <v>54</v>
      </c>
    </row>
    <row r="21" spans="1:10" ht="15.75" thickBot="1" x14ac:dyDescent="0.3"/>
    <row r="22" spans="1:10" x14ac:dyDescent="0.25">
      <c r="C22" t="s">
        <v>9</v>
      </c>
      <c r="D22"/>
      <c r="E22" t="s">
        <v>8</v>
      </c>
      <c r="F22" s="28">
        <f>SUM(F4:F20)</f>
        <v>0</v>
      </c>
    </row>
    <row r="23" spans="1:10" x14ac:dyDescent="0.25">
      <c r="D23"/>
      <c r="E23" t="s">
        <v>10</v>
      </c>
      <c r="F23" s="29">
        <f>F22*0.2</f>
        <v>0</v>
      </c>
    </row>
    <row r="24" spans="1:10" ht="15.75" thickBot="1" x14ac:dyDescent="0.3">
      <c r="C24" t="s">
        <v>11</v>
      </c>
      <c r="D24"/>
      <c r="E24" t="s">
        <v>12</v>
      </c>
      <c r="F24" s="30">
        <f>F22+F23</f>
        <v>0</v>
      </c>
    </row>
  </sheetData>
  <mergeCells count="2">
    <mergeCell ref="A1:D2"/>
    <mergeCell ref="E1:F1"/>
  </mergeCells>
  <pageMargins left="0.25" right="0.25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Nálepa</dc:creator>
  <cp:lastModifiedBy>Miroslav Nálepa</cp:lastModifiedBy>
  <cp:lastPrinted>2020-02-12T15:59:52Z</cp:lastPrinted>
  <dcterms:created xsi:type="dcterms:W3CDTF">2019-12-12T07:53:31Z</dcterms:created>
  <dcterms:modified xsi:type="dcterms:W3CDTF">2020-02-12T15:59:56Z</dcterms:modified>
</cp:coreProperties>
</file>