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Nálepa Miroslav\Moje\Výzvy - VO\Verejné obstarávanie 2020\Február 2020\VII c - IKT odborných učební ZŠ Rožňava - PHZ\"/>
    </mc:Choice>
  </mc:AlternateContent>
  <bookViews>
    <workbookView xWindow="0" yWindow="0" windowWidth="22530" windowHeight="11640"/>
  </bookViews>
  <sheets>
    <sheet name="Hárok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A13" i="1" s="1"/>
  <c r="A14" i="1" s="1"/>
  <c r="A15" i="1" s="1"/>
  <c r="A16" i="1" s="1"/>
  <c r="A17" i="1" s="1"/>
  <c r="A18" i="1" s="1"/>
  <c r="A19" i="1" s="1"/>
  <c r="A20" i="1" s="1"/>
  <c r="F6" i="1"/>
  <c r="F20" i="1" l="1"/>
  <c r="F19" i="1"/>
  <c r="F18" i="1"/>
  <c r="F17" i="1"/>
  <c r="F16" i="1"/>
  <c r="F15" i="1"/>
  <c r="F14" i="1"/>
  <c r="F13" i="1"/>
  <c r="F12" i="1"/>
  <c r="F11" i="1"/>
  <c r="F10" i="1"/>
  <c r="F9" i="1"/>
  <c r="F8" i="1"/>
  <c r="F7" i="1"/>
  <c r="F5" i="1"/>
  <c r="F4" i="1"/>
  <c r="F22" i="1" l="1"/>
  <c r="F23" i="1" s="1"/>
  <c r="A5" i="1"/>
  <c r="A8" i="1" l="1"/>
  <c r="A9" i="1" s="1"/>
  <c r="A10" i="1" s="1"/>
  <c r="A11" i="1" s="1"/>
  <c r="A6" i="1"/>
  <c r="F24" i="1"/>
</calcChain>
</file>

<file path=xl/sharedStrings.xml><?xml version="1.0" encoding="utf-8"?>
<sst xmlns="http://schemas.openxmlformats.org/spreadsheetml/2006/main" count="64" uniqueCount="45">
  <si>
    <t>ks</t>
  </si>
  <si>
    <t>P.č.</t>
  </si>
  <si>
    <t>Merná jednotka</t>
  </si>
  <si>
    <t>Množstvo</t>
  </si>
  <si>
    <t xml:space="preserve">Interaktívny projektor + projekčná tabuľa+ interaktívne pero </t>
  </si>
  <si>
    <t>Softvér</t>
  </si>
  <si>
    <t>Učiteľské PC</t>
  </si>
  <si>
    <t>Klientske stanice</t>
  </si>
  <si>
    <t>Digitálne jazykové laboratórium</t>
  </si>
  <si>
    <t>Interaktívna tabuľa</t>
  </si>
  <si>
    <t>Dataprojektor k interaktívnej tabuli</t>
  </si>
  <si>
    <t>Notebook pre učiteľa</t>
  </si>
  <si>
    <t>Aplikačný software</t>
  </si>
  <si>
    <t>data projektor, VGA/ HDMI pripojenie- 10m kábel</t>
  </si>
  <si>
    <t>interaktívna tabuľa, dotyková perom,  prstom</t>
  </si>
  <si>
    <t>notebook pre učiteľa, 4-jadrový procesor, 4GB RAM,500GB HDD, DVD mechanika, 15,6 palcový, windows 10</t>
  </si>
  <si>
    <t>reproduktory GENIUS k PC</t>
  </si>
  <si>
    <t>3D tlačiareň pre vytváranie modelov technických súčiastok-so softvérom, minimálny rozmer plochy 150 × 150 × 150 mm</t>
  </si>
  <si>
    <t>Náplň do 3D tlačiarne- rôzne farby- sada 4 farieb k tlačiarni</t>
  </si>
  <si>
    <t>Zlatá</t>
  </si>
  <si>
    <t xml:space="preserve">Názov </t>
  </si>
  <si>
    <t>IKT odborných učební ZŠ Rožňava                                          Výkaz-výmer</t>
  </si>
  <si>
    <t>Jednotk.cena</t>
  </si>
  <si>
    <t>cena spolu</t>
  </si>
  <si>
    <t>€ bez DPH</t>
  </si>
  <si>
    <t>Sumár:</t>
  </si>
  <si>
    <t>DPH 20 %</t>
  </si>
  <si>
    <t>Spolu s DPH:</t>
  </si>
  <si>
    <t>€ s DPH</t>
  </si>
  <si>
    <t>Príloha č.2</t>
  </si>
  <si>
    <t>držiak na projektor stropný,</t>
  </si>
  <si>
    <t>Bližšia špecifikácia položiek</t>
  </si>
  <si>
    <t>Fábry.,Pion.</t>
  </si>
  <si>
    <r>
      <rPr>
        <b/>
        <sz val="8"/>
        <color theme="1"/>
        <rFont val="Calibri"/>
        <family val="2"/>
        <charset val="238"/>
        <scheme val="minor"/>
      </rPr>
      <t>Interaktívna tabuľa</t>
    </r>
    <r>
      <rPr>
        <sz val="8"/>
        <color theme="1"/>
        <rFont val="Calibri"/>
        <family val="2"/>
        <charset val="238"/>
        <scheme val="minor"/>
      </rPr>
      <t xml:space="preserve"> ovládaná perom dvoch žiakov súčasne, 4:3 pomer strán, rozmery tabule 174x134cm, uhl. 200cm, príslušenstvo: 2 interaktívne programovateľné  perá s nabíjačkou, aktívne tlačidlá po pravej strane tabule, slovenská lokalizácia SW tabule, slovenská lokalizácia pomocníka, funkcia rozpoznávania rukopisu so Slovenskou diakritikou,súčasťou montážna sada na stenu; </t>
    </r>
    <r>
      <rPr>
        <b/>
        <sz val="8"/>
        <color theme="1"/>
        <rFont val="Calibri"/>
        <family val="2"/>
        <charset val="238"/>
        <scheme val="minor"/>
      </rPr>
      <t xml:space="preserve">Dataprojektor </t>
    </r>
    <r>
      <rPr>
        <sz val="8"/>
        <color theme="1"/>
        <rFont val="Calibri"/>
        <family val="2"/>
        <charset val="238"/>
        <scheme val="minor"/>
      </rPr>
      <t xml:space="preserve">k interaktívnej tabuli-Projektor s krátkou proj. Vzdiaľ. Svietivosť min. 3000 ansi, výdrž lampy 7000 hod. (Eco mód), technológia DLP, rozlíšenie XGA, súčasťou je držiak na stenu, zabudovane 10W reproduktory;   </t>
    </r>
  </si>
  <si>
    <r>
      <rPr>
        <b/>
        <sz val="8"/>
        <color theme="1"/>
        <rFont val="Calibri"/>
        <family val="2"/>
        <charset val="238"/>
        <scheme val="minor"/>
      </rPr>
      <t xml:space="preserve">Notebook pre učiteľa </t>
    </r>
    <r>
      <rPr>
        <sz val="8"/>
        <color theme="1"/>
        <rFont val="Calibri"/>
        <family val="2"/>
        <charset val="238"/>
        <scheme val="minor"/>
      </rPr>
      <t xml:space="preserve">
Intel® Pentium® Quad Core Processor N4200, 4 GB DDR3, 128 GB SSD + N, čítačka SD kariet, DVD-Writer DL drive, 15.6" FHD Acer ComfyView LED LCD, HD Graphics, webcam, Windows 10 Home,</t>
    </r>
  </si>
  <si>
    <t>biol.</t>
  </si>
  <si>
    <t>jazyk.</t>
  </si>
  <si>
    <t>Softvér vrátane adaptéra pre bezdrôtový prenos obrazu a montážnej sady
Prenášač HDMI signálu bezdrôtovo do vzdialenosti 7m. Úplne jednoduché bezdrôtové prenášanie video signálu cez HDMI konektor bez žiadneho zložitého inštalovania softvéru a nastavovania. Rozmery vysielača: 83 x 30 x 17 mm,Rozmery prijímača: 95 x 95 x 32 mm
Maximálne podporované video rozlíšenie: 1920×1200/ 1080p,    Video: HDMI 1.3 s HDCP 1.2,       Príslušenstvo: 2x adaptér z 220V na 5V, 2x kábel USB-A na mini USB-B 450mm dĺžka, 1x hdmi kábel 1,5m</t>
  </si>
  <si>
    <r>
      <rPr>
        <b/>
        <sz val="8"/>
        <color theme="1"/>
        <rFont val="Calibri"/>
        <family val="2"/>
        <charset val="238"/>
        <scheme val="minor"/>
      </rPr>
      <t>projekčná tabuľa + interaktívne pero</t>
    </r>
    <r>
      <rPr>
        <sz val="8"/>
        <color theme="1"/>
        <rFont val="Calibri"/>
        <family val="2"/>
        <charset val="238"/>
        <scheme val="minor"/>
      </rPr>
      <t xml:space="preserve">
ovládanie 2x perom, súčasťou anotačný softvér + biela magnetická tabuľa 120x180 cm</t>
    </r>
  </si>
  <si>
    <r>
      <rPr>
        <b/>
        <sz val="8"/>
        <color theme="1"/>
        <rFont val="Calibri"/>
        <family val="2"/>
        <charset val="238"/>
        <scheme val="minor"/>
      </rPr>
      <t xml:space="preserve">Interaktívny projektor </t>
    </r>
    <r>
      <rPr>
        <sz val="8"/>
        <color theme="1"/>
        <rFont val="Calibri"/>
        <family val="2"/>
        <charset val="238"/>
        <scheme val="minor"/>
      </rPr>
      <t xml:space="preserve">
Interaktívny projektor s ultrakrátkou proj. Vzdiaľ. svietivosť 3000 ansi, výdrž lampy 10000 hod., technológia DLP, rozlíšenie WXGA, súčasťou je držiak na stenu, 5 ročná zaruka na projektor 3 ročná na lampu, zabudovane 10W reproduktory</t>
    </r>
  </si>
  <si>
    <t>Učiteľské PC
CPU Pentium, 4GB RAM, 500GB HDD, VGA karta - 2x vystup + redukcia, Windows 7 Pro, myš, klávesnica; monitor: uhlopriečka min. 55cm, LED, rozlíšenie min. 1920x1080, 100M:1, 250cd/m2; VGA,DV</t>
  </si>
  <si>
    <t>Klientské stanice vrátane základného príslušenstva - monitor, klávesnica, myš)
Min. Intel Celeron J3060 BGA 2.48G 2M 1600 6W Braswell, 1x 4GB DDR3 1600 - 1x 1000GB SATA 7200rpm - DVD±RW - USB klávesnice a myš, monitor: uhlopriečka min. 55cm, LED, rozlíšenie min. 1920x1080, 100M:1, 250cd/m2; VGA,DVI</t>
  </si>
  <si>
    <t>Digitálne jazykové laboratórium (softvér, elektronická jednotka na prenos a konverziu signálu, zariadenie na prenos zvuku, slúchadlá, komunikačné zariadenie), resp. wifi
Riadiaca jednotka (centrálna elektronika)-ovládanie učebni umožňuje učiteľovi rozdeliť študentov do konverzačných skupín, oslovenie študentov cez mikrofon učiteľa, distribúcia externých zdrovov do sluchátiek; diskrétna konverzácia s ľubovolným študentom; nahrávanie odposluchávaného študenta a externého programu, softvér GoSound určený k digitálnemu nahrávaniu; 
Zosilňovač-ozvučenie- mikrophone inputs (6,3mm jack)samostatné ovládanie mikrofónov, vstavané echo pre mikrofóny, Vocal partner, LEDs for level control and active the inputs, Control for volume bass, balance and digital echo, Record output
Reproduktor-sada 2ks-napätie 100/70V, frekv.rozsah 75Hz-20kHz, citlivosť 90dB
Slúchadlá s dynamickým mikrofónom, odolné voči mechanickému poškodeniu, MB D800 Ohm, 2x200 Ohm
záves na uloženie slúchadiel oceľový so zaoblenými hranami</t>
  </si>
  <si>
    <t>Softvér pre technické zobrazovanie- 2D,3D- Autocad a podobne, jedna školská licencia časovo neobmedzená</t>
  </si>
  <si>
    <t>polytech.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</si>
</sst>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b/>
      <sz val="10"/>
      <name val="Arial CE"/>
      <family val="2"/>
      <charset val="238"/>
    </font>
    <font>
      <sz val="10"/>
      <name val="Arial CE"/>
      <charset val="238"/>
    </font>
    <font>
      <sz val="10"/>
      <name val="Arial CE"/>
      <family val="2"/>
      <charset val="238"/>
    </font>
    <font>
      <sz val="9"/>
      <name val="Arial CE"/>
      <family val="2"/>
      <charset val="238"/>
    </font>
    <font>
      <sz val="9"/>
      <color theme="1"/>
      <name val="Arial CE"/>
      <family val="2"/>
      <charset val="238"/>
    </font>
    <font>
      <sz val="9"/>
      <name val="Arial CE"/>
      <charset val="238"/>
    </font>
    <font>
      <sz val="8"/>
      <color theme="1"/>
      <name val="Calibri"/>
      <family val="2"/>
      <charset val="238"/>
      <scheme val="minor"/>
    </font>
    <font>
      <b/>
      <sz val="8"/>
      <color theme="1"/>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2" fillId="0" borderId="0"/>
    <xf numFmtId="0" fontId="2" fillId="0" borderId="0"/>
  </cellStyleXfs>
  <cellXfs count="49">
    <xf numFmtId="0" fontId="0" fillId="0" borderId="0" xfId="0"/>
    <xf numFmtId="1" fontId="3" fillId="3"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 fontId="4" fillId="3" borderId="2" xfId="0" applyNumberFormat="1" applyFont="1" applyFill="1" applyBorder="1" applyAlignment="1">
      <alignment horizontal="center" vertical="center"/>
    </xf>
    <xf numFmtId="0" fontId="8" fillId="3" borderId="3" xfId="0" applyNumberFormat="1" applyFont="1" applyFill="1" applyBorder="1" applyAlignment="1">
      <alignment horizontal="center" vertical="center" wrapText="1"/>
    </xf>
    <xf numFmtId="1" fontId="0" fillId="0" borderId="0" xfId="0" applyNumberFormat="1"/>
    <xf numFmtId="1" fontId="8" fillId="3" borderId="3" xfId="0" applyNumberFormat="1"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1" fontId="6" fillId="4" borderId="1" xfId="2" applyNumberFormat="1" applyFont="1" applyFill="1" applyBorder="1" applyAlignment="1">
      <alignment horizontal="left" vertical="center" wrapText="1"/>
    </xf>
    <xf numFmtId="49" fontId="4" fillId="4" borderId="1" xfId="0" applyNumberFormat="1" applyFont="1" applyFill="1" applyBorder="1" applyAlignment="1" applyProtection="1">
      <alignment horizontal="center" vertical="center" wrapText="1"/>
    </xf>
    <xf numFmtId="1" fontId="5" fillId="4" borderId="1" xfId="2" applyNumberFormat="1" applyFont="1" applyFill="1" applyBorder="1" applyAlignment="1" applyProtection="1">
      <alignment horizontal="center" vertical="center" wrapText="1"/>
    </xf>
    <xf numFmtId="0" fontId="7" fillId="4" borderId="1" xfId="0" applyFont="1" applyFill="1" applyBorder="1" applyAlignment="1">
      <alignment horizontal="left" vertical="center" wrapText="1"/>
    </xf>
    <xf numFmtId="4" fontId="0" fillId="5" borderId="1" xfId="0" applyNumberFormat="1" applyFill="1" applyBorder="1" applyAlignment="1">
      <alignment horizontal="center"/>
    </xf>
    <xf numFmtId="0" fontId="0" fillId="2" borderId="3" xfId="0" applyFill="1" applyBorder="1"/>
    <xf numFmtId="0" fontId="0" fillId="2" borderId="8" xfId="0" applyFill="1" applyBorder="1"/>
    <xf numFmtId="0" fontId="4" fillId="0" borderId="9" xfId="0"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0" fontId="7" fillId="4" borderId="10" xfId="0" applyFont="1" applyFill="1" applyBorder="1" applyAlignment="1">
      <alignment horizontal="left" vertical="center" wrapText="1"/>
    </xf>
    <xf numFmtId="49" fontId="4" fillId="4" borderId="10" xfId="0" applyNumberFormat="1" applyFont="1" applyFill="1" applyBorder="1" applyAlignment="1" applyProtection="1">
      <alignment horizontal="center" vertical="center" wrapText="1"/>
    </xf>
    <xf numFmtId="1" fontId="5" fillId="4" borderId="10" xfId="2" applyNumberFormat="1" applyFont="1" applyFill="1" applyBorder="1" applyAlignment="1" applyProtection="1">
      <alignment horizontal="center" vertical="center" wrapText="1"/>
    </xf>
    <xf numFmtId="0" fontId="0" fillId="6" borderId="4" xfId="0" applyFill="1" applyBorder="1"/>
    <xf numFmtId="0" fontId="0" fillId="6" borderId="5" xfId="0" applyFill="1" applyBorder="1"/>
    <xf numFmtId="4" fontId="0" fillId="5" borderId="4" xfId="0" applyNumberFormat="1" applyFill="1" applyBorder="1" applyAlignment="1">
      <alignment horizontal="center"/>
    </xf>
    <xf numFmtId="4" fontId="0" fillId="5" borderId="5" xfId="0" applyNumberFormat="1" applyFill="1" applyBorder="1" applyAlignment="1">
      <alignment horizontal="center"/>
    </xf>
    <xf numFmtId="4" fontId="0" fillId="5" borderId="10" xfId="0" applyNumberFormat="1" applyFill="1" applyBorder="1" applyAlignment="1">
      <alignment horizontal="center"/>
    </xf>
    <xf numFmtId="4" fontId="0" fillId="5" borderId="15" xfId="0" applyNumberFormat="1" applyFill="1" applyBorder="1" applyAlignment="1">
      <alignment horizontal="center"/>
    </xf>
    <xf numFmtId="4" fontId="1" fillId="5" borderId="16" xfId="0" applyNumberFormat="1" applyFont="1" applyFill="1" applyBorder="1" applyAlignment="1">
      <alignment horizontal="center"/>
    </xf>
    <xf numFmtId="4" fontId="1" fillId="5" borderId="17" xfId="0" applyNumberFormat="1" applyFont="1" applyFill="1" applyBorder="1" applyAlignment="1">
      <alignment horizontal="center"/>
    </xf>
    <xf numFmtId="4" fontId="1" fillId="5" borderId="18" xfId="0" applyNumberFormat="1" applyFont="1" applyFill="1" applyBorder="1" applyAlignment="1">
      <alignment horizontal="center"/>
    </xf>
    <xf numFmtId="0" fontId="0" fillId="7" borderId="0" xfId="0" applyFill="1"/>
    <xf numFmtId="0" fontId="0" fillId="4" borderId="0" xfId="0" applyFill="1"/>
    <xf numFmtId="0" fontId="0" fillId="2" borderId="19" xfId="0" applyFill="1" applyBorder="1" applyAlignment="1">
      <alignment horizontal="center"/>
    </xf>
    <xf numFmtId="0" fontId="0" fillId="0" borderId="1" xfId="0" applyBorder="1" applyAlignment="1">
      <alignment horizontal="left"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9" fillId="4" borderId="1" xfId="0" applyFont="1" applyFill="1" applyBorder="1" applyAlignment="1">
      <alignment horizontal="left" wrapText="1"/>
    </xf>
    <xf numFmtId="0" fontId="9" fillId="7" borderId="1" xfId="0" applyFont="1" applyFill="1" applyBorder="1" applyAlignment="1">
      <alignment horizontal="left" wrapText="1"/>
    </xf>
    <xf numFmtId="0" fontId="0" fillId="7" borderId="1" xfId="0" applyFill="1" applyBorder="1" applyAlignment="1">
      <alignment horizontal="left" wrapText="1"/>
    </xf>
  </cellXfs>
  <cellStyles count="3">
    <cellStyle name="Excel Built-in Normal" xfId="2"/>
    <cellStyle name="Normálne"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workbookViewId="0">
      <selection activeCell="B7" sqref="B7"/>
    </sheetView>
  </sheetViews>
  <sheetFormatPr defaultRowHeight="15" x14ac:dyDescent="0.25"/>
  <cols>
    <col min="1" max="1" width="6.5703125" customWidth="1"/>
    <col min="2" max="2" width="70.7109375" customWidth="1"/>
    <col min="3" max="3" width="8.7109375" customWidth="1"/>
    <col min="4" max="4" width="8.5703125" style="12" customWidth="1"/>
    <col min="5" max="5" width="10" customWidth="1"/>
    <col min="6" max="6" width="9.7109375" customWidth="1"/>
    <col min="8" max="8" width="4.85546875" customWidth="1"/>
    <col min="9" max="9" width="76.140625" customWidth="1"/>
  </cols>
  <sheetData>
    <row r="1" spans="1:9" ht="15.75" thickBot="1" x14ac:dyDescent="0.3">
      <c r="A1" s="40" t="s">
        <v>21</v>
      </c>
      <c r="B1" s="41"/>
      <c r="C1" s="41"/>
      <c r="D1" s="41"/>
      <c r="E1" s="44" t="s">
        <v>29</v>
      </c>
      <c r="F1" s="45"/>
    </row>
    <row r="2" spans="1:9" ht="15.75" thickBot="1" x14ac:dyDescent="0.3">
      <c r="A2" s="42"/>
      <c r="B2" s="43"/>
      <c r="C2" s="43"/>
      <c r="D2" s="43"/>
      <c r="E2" s="20" t="s">
        <v>22</v>
      </c>
      <c r="F2" s="21" t="s">
        <v>23</v>
      </c>
    </row>
    <row r="3" spans="1:9" ht="24" x14ac:dyDescent="0.25">
      <c r="A3" s="10" t="s">
        <v>1</v>
      </c>
      <c r="B3" s="1" t="s">
        <v>20</v>
      </c>
      <c r="C3" s="11" t="s">
        <v>2</v>
      </c>
      <c r="D3" s="13" t="s">
        <v>3</v>
      </c>
      <c r="E3" s="27" t="s">
        <v>24</v>
      </c>
      <c r="F3" s="28" t="s">
        <v>24</v>
      </c>
      <c r="I3" s="38" t="s">
        <v>31</v>
      </c>
    </row>
    <row r="4" spans="1:9" ht="68.25" x14ac:dyDescent="0.25">
      <c r="A4" s="22">
        <v>1</v>
      </c>
      <c r="B4" s="2" t="s">
        <v>4</v>
      </c>
      <c r="C4" s="4" t="s">
        <v>0</v>
      </c>
      <c r="D4" s="3">
        <v>1</v>
      </c>
      <c r="E4" s="29"/>
      <c r="F4" s="30">
        <f>E4*D4</f>
        <v>0</v>
      </c>
      <c r="G4" s="36" t="s">
        <v>19</v>
      </c>
      <c r="I4" s="47" t="s">
        <v>33</v>
      </c>
    </row>
    <row r="5" spans="1:9" x14ac:dyDescent="0.25">
      <c r="A5" s="23">
        <f>A4+1</f>
        <v>2</v>
      </c>
      <c r="B5" s="5" t="s">
        <v>5</v>
      </c>
      <c r="C5" s="4" t="s">
        <v>0</v>
      </c>
      <c r="D5" s="3">
        <v>1</v>
      </c>
      <c r="E5" s="19"/>
      <c r="F5" s="30">
        <f t="shared" ref="F5:F20" si="0">E5*D5</f>
        <v>0</v>
      </c>
      <c r="G5" s="36" t="s">
        <v>35</v>
      </c>
      <c r="I5" s="48"/>
    </row>
    <row r="6" spans="1:9" ht="34.5" x14ac:dyDescent="0.25">
      <c r="A6" s="23">
        <f t="shared" ref="A6:A20" si="1">A5+1</f>
        <v>3</v>
      </c>
      <c r="B6" s="7" t="s">
        <v>11</v>
      </c>
      <c r="C6" s="9" t="s">
        <v>0</v>
      </c>
      <c r="D6" s="14">
        <v>1</v>
      </c>
      <c r="E6" s="19"/>
      <c r="F6" s="30">
        <f t="shared" ref="F6" si="2">E6*D6</f>
        <v>0</v>
      </c>
      <c r="G6" s="36"/>
      <c r="I6" s="47" t="s">
        <v>34</v>
      </c>
    </row>
    <row r="7" spans="1:9" ht="34.5" x14ac:dyDescent="0.25">
      <c r="A7" s="23">
        <v>4</v>
      </c>
      <c r="B7" s="5" t="s">
        <v>6</v>
      </c>
      <c r="C7" s="4" t="s">
        <v>0</v>
      </c>
      <c r="D7" s="6">
        <v>1</v>
      </c>
      <c r="E7" s="19"/>
      <c r="F7" s="30">
        <f t="shared" si="0"/>
        <v>0</v>
      </c>
      <c r="G7" s="37" t="s">
        <v>19</v>
      </c>
      <c r="I7" s="46" t="s">
        <v>40</v>
      </c>
    </row>
    <row r="8" spans="1:9" ht="45.75" x14ac:dyDescent="0.25">
      <c r="A8" s="23">
        <f t="shared" si="1"/>
        <v>5</v>
      </c>
      <c r="B8" s="5" t="s">
        <v>7</v>
      </c>
      <c r="C8" s="4" t="s">
        <v>0</v>
      </c>
      <c r="D8" s="6">
        <v>18</v>
      </c>
      <c r="E8" s="19"/>
      <c r="F8" s="30">
        <f t="shared" si="0"/>
        <v>0</v>
      </c>
      <c r="G8" s="37" t="s">
        <v>36</v>
      </c>
      <c r="I8" s="46" t="s">
        <v>41</v>
      </c>
    </row>
    <row r="9" spans="1:9" ht="141.75" customHeight="1" x14ac:dyDescent="0.25">
      <c r="A9" s="23">
        <f t="shared" si="1"/>
        <v>6</v>
      </c>
      <c r="B9" s="5" t="s">
        <v>8</v>
      </c>
      <c r="C9" s="4" t="s">
        <v>0</v>
      </c>
      <c r="D9" s="6">
        <v>1</v>
      </c>
      <c r="E9" s="19"/>
      <c r="F9" s="30">
        <f t="shared" si="0"/>
        <v>0</v>
      </c>
      <c r="G9" s="37"/>
      <c r="I9" s="46" t="s">
        <v>42</v>
      </c>
    </row>
    <row r="10" spans="1:9" ht="23.25" x14ac:dyDescent="0.25">
      <c r="A10" s="23">
        <f t="shared" si="1"/>
        <v>7</v>
      </c>
      <c r="B10" s="5" t="s">
        <v>9</v>
      </c>
      <c r="C10" s="8" t="s">
        <v>0</v>
      </c>
      <c r="D10" s="14">
        <v>1</v>
      </c>
      <c r="E10" s="19"/>
      <c r="F10" s="30">
        <f t="shared" si="0"/>
        <v>0</v>
      </c>
      <c r="G10" s="37"/>
      <c r="I10" s="46" t="s">
        <v>38</v>
      </c>
    </row>
    <row r="11" spans="1:9" ht="45.75" x14ac:dyDescent="0.25">
      <c r="A11" s="23">
        <f t="shared" si="1"/>
        <v>8</v>
      </c>
      <c r="B11" s="5" t="s">
        <v>10</v>
      </c>
      <c r="C11" s="8" t="s">
        <v>0</v>
      </c>
      <c r="D11" s="14">
        <v>1</v>
      </c>
      <c r="E11" s="19"/>
      <c r="F11" s="30">
        <f t="shared" si="0"/>
        <v>0</v>
      </c>
      <c r="G11" s="37"/>
      <c r="I11" s="46" t="s">
        <v>39</v>
      </c>
    </row>
    <row r="12" spans="1:9" ht="68.25" x14ac:dyDescent="0.25">
      <c r="A12" s="23">
        <f t="shared" si="1"/>
        <v>9</v>
      </c>
      <c r="B12" s="7" t="s">
        <v>12</v>
      </c>
      <c r="C12" s="9" t="s">
        <v>0</v>
      </c>
      <c r="D12" s="14">
        <v>1</v>
      </c>
      <c r="E12" s="19"/>
      <c r="F12" s="30">
        <f t="shared" si="0"/>
        <v>0</v>
      </c>
      <c r="G12" s="37"/>
      <c r="I12" s="46" t="s">
        <v>37</v>
      </c>
    </row>
    <row r="13" spans="1:9" x14ac:dyDescent="0.25">
      <c r="A13" s="23">
        <f t="shared" si="1"/>
        <v>10</v>
      </c>
      <c r="B13" s="15" t="s">
        <v>13</v>
      </c>
      <c r="C13" s="16" t="s">
        <v>0</v>
      </c>
      <c r="D13" s="17">
        <v>2</v>
      </c>
      <c r="E13" s="19"/>
      <c r="F13" s="30">
        <f t="shared" si="0"/>
        <v>0</v>
      </c>
      <c r="G13" t="s">
        <v>32</v>
      </c>
      <c r="I13" s="39"/>
    </row>
    <row r="14" spans="1:9" x14ac:dyDescent="0.25">
      <c r="A14" s="23">
        <f t="shared" si="1"/>
        <v>11</v>
      </c>
      <c r="B14" s="15" t="s">
        <v>30</v>
      </c>
      <c r="C14" s="16" t="s">
        <v>0</v>
      </c>
      <c r="D14" s="17">
        <v>2</v>
      </c>
      <c r="E14" s="19"/>
      <c r="F14" s="30">
        <f t="shared" si="0"/>
        <v>0</v>
      </c>
      <c r="I14" s="39"/>
    </row>
    <row r="15" spans="1:9" x14ac:dyDescent="0.25">
      <c r="A15" s="23">
        <f t="shared" si="1"/>
        <v>12</v>
      </c>
      <c r="B15" s="15" t="s">
        <v>14</v>
      </c>
      <c r="C15" s="16" t="s">
        <v>0</v>
      </c>
      <c r="D15" s="17">
        <v>2</v>
      </c>
      <c r="E15" s="19"/>
      <c r="F15" s="30">
        <f t="shared" si="0"/>
        <v>0</v>
      </c>
      <c r="G15" t="s">
        <v>44</v>
      </c>
      <c r="I15" s="39"/>
    </row>
    <row r="16" spans="1:9" ht="24" x14ac:dyDescent="0.25">
      <c r="A16" s="23">
        <f t="shared" si="1"/>
        <v>13</v>
      </c>
      <c r="B16" s="15" t="s">
        <v>15</v>
      </c>
      <c r="C16" s="16" t="s">
        <v>0</v>
      </c>
      <c r="D16" s="17">
        <v>2</v>
      </c>
      <c r="E16" s="19"/>
      <c r="F16" s="30">
        <f t="shared" si="0"/>
        <v>0</v>
      </c>
      <c r="I16" s="39"/>
    </row>
    <row r="17" spans="1:9" x14ac:dyDescent="0.25">
      <c r="A17" s="23">
        <f t="shared" si="1"/>
        <v>14</v>
      </c>
      <c r="B17" s="18" t="s">
        <v>16</v>
      </c>
      <c r="C17" s="16" t="s">
        <v>0</v>
      </c>
      <c r="D17" s="17">
        <v>2</v>
      </c>
      <c r="E17" s="19"/>
      <c r="F17" s="30">
        <f t="shared" si="0"/>
        <v>0</v>
      </c>
      <c r="I17" s="39"/>
    </row>
    <row r="18" spans="1:9" ht="24" x14ac:dyDescent="0.25">
      <c r="A18" s="23">
        <f t="shared" si="1"/>
        <v>15</v>
      </c>
      <c r="B18" s="18" t="s">
        <v>43</v>
      </c>
      <c r="C18" s="16" t="s">
        <v>0</v>
      </c>
      <c r="D18" s="17">
        <v>2</v>
      </c>
      <c r="E18" s="19"/>
      <c r="F18" s="30">
        <f t="shared" si="0"/>
        <v>0</v>
      </c>
      <c r="I18" s="39"/>
    </row>
    <row r="19" spans="1:9" ht="24" x14ac:dyDescent="0.25">
      <c r="A19" s="23">
        <f t="shared" si="1"/>
        <v>16</v>
      </c>
      <c r="B19" s="18" t="s">
        <v>17</v>
      </c>
      <c r="C19" s="16" t="s">
        <v>0</v>
      </c>
      <c r="D19" s="17">
        <v>2</v>
      </c>
      <c r="E19" s="19"/>
      <c r="F19" s="30">
        <f t="shared" si="0"/>
        <v>0</v>
      </c>
      <c r="I19" s="39"/>
    </row>
    <row r="20" spans="1:9" ht="15.75" thickBot="1" x14ac:dyDescent="0.3">
      <c r="A20" s="23">
        <f t="shared" si="1"/>
        <v>17</v>
      </c>
      <c r="B20" s="24" t="s">
        <v>18</v>
      </c>
      <c r="C20" s="25" t="s">
        <v>0</v>
      </c>
      <c r="D20" s="26">
        <v>4</v>
      </c>
      <c r="E20" s="31"/>
      <c r="F20" s="32">
        <f t="shared" si="0"/>
        <v>0</v>
      </c>
      <c r="I20" s="39"/>
    </row>
    <row r="21" spans="1:9" ht="15.75" thickBot="1" x14ac:dyDescent="0.3"/>
    <row r="22" spans="1:9" x14ac:dyDescent="0.25">
      <c r="C22" t="s">
        <v>25</v>
      </c>
      <c r="D22"/>
      <c r="E22" t="s">
        <v>24</v>
      </c>
      <c r="F22" s="33">
        <f>SUM(F4:F20)</f>
        <v>0</v>
      </c>
    </row>
    <row r="23" spans="1:9" x14ac:dyDescent="0.25">
      <c r="D23"/>
      <c r="E23" t="s">
        <v>26</v>
      </c>
      <c r="F23" s="34">
        <f>F22*0.2</f>
        <v>0</v>
      </c>
    </row>
    <row r="24" spans="1:9" ht="15.75" thickBot="1" x14ac:dyDescent="0.3">
      <c r="C24" t="s">
        <v>27</v>
      </c>
      <c r="D24"/>
      <c r="E24" t="s">
        <v>28</v>
      </c>
      <c r="F24" s="35">
        <f>F22+F23</f>
        <v>0</v>
      </c>
    </row>
  </sheetData>
  <mergeCells count="2">
    <mergeCell ref="A1:D2"/>
    <mergeCell ref="E1:F1"/>
  </mergeCells>
  <pageMargins left="0.25" right="0.25"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Nálepa</dc:creator>
  <cp:lastModifiedBy>Miroslav Nálepa</cp:lastModifiedBy>
  <cp:lastPrinted>2020-02-12T15:29:24Z</cp:lastPrinted>
  <dcterms:created xsi:type="dcterms:W3CDTF">2019-12-12T07:53:31Z</dcterms:created>
  <dcterms:modified xsi:type="dcterms:W3CDTF">2020-02-12T15:42:32Z</dcterms:modified>
</cp:coreProperties>
</file>