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álepa Miroslav\Moje\Výzvy - VO\Verejné obstarávanie 2019\Október 2019\47 - Potraviny trvanlivé\"/>
    </mc:Choice>
  </mc:AlternateContent>
  <bookViews>
    <workbookView xWindow="0" yWindow="-255" windowWidth="18735" windowHeight="13560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H81" i="1" l="1"/>
  <c r="J81" i="1" s="1"/>
  <c r="K81" i="1" s="1"/>
  <c r="H80" i="1"/>
  <c r="J80" i="1" s="1"/>
  <c r="K80" i="1" s="1"/>
  <c r="H74" i="1"/>
  <c r="J74" i="1" s="1"/>
  <c r="K74" i="1" s="1"/>
  <c r="B73" i="1"/>
  <c r="H152" i="1" l="1"/>
  <c r="J152" i="1" s="1"/>
  <c r="K152" i="1" s="1"/>
  <c r="H151" i="1"/>
  <c r="J151" i="1" s="1"/>
  <c r="K151" i="1" s="1"/>
  <c r="H83" i="1" l="1"/>
  <c r="J83" i="1" s="1"/>
  <c r="K83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H150" i="1"/>
  <c r="J150" i="1" s="1"/>
  <c r="K150" i="1" s="1"/>
  <c r="H149" i="1"/>
  <c r="J149" i="1" s="1"/>
  <c r="K149" i="1" s="1"/>
  <c r="H148" i="1"/>
  <c r="J148" i="1" s="1"/>
  <c r="K148" i="1" s="1"/>
  <c r="H147" i="1"/>
  <c r="J147" i="1" s="1"/>
  <c r="K147" i="1" s="1"/>
  <c r="H146" i="1"/>
  <c r="J146" i="1" s="1"/>
  <c r="K146" i="1" s="1"/>
  <c r="H145" i="1"/>
  <c r="J145" i="1" s="1"/>
  <c r="K145" i="1" s="1"/>
  <c r="H144" i="1"/>
  <c r="J144" i="1" s="1"/>
  <c r="K144" i="1" s="1"/>
  <c r="H143" i="1"/>
  <c r="J143" i="1" s="1"/>
  <c r="K143" i="1" s="1"/>
  <c r="H142" i="1"/>
  <c r="J142" i="1" s="1"/>
  <c r="K142" i="1" s="1"/>
  <c r="H141" i="1"/>
  <c r="J141" i="1" s="1"/>
  <c r="K141" i="1" s="1"/>
  <c r="H140" i="1"/>
  <c r="J140" i="1" s="1"/>
  <c r="K140" i="1" s="1"/>
  <c r="H139" i="1"/>
  <c r="J139" i="1" s="1"/>
  <c r="K139" i="1" s="1"/>
  <c r="H138" i="1"/>
  <c r="J138" i="1" s="1"/>
  <c r="K138" i="1" s="1"/>
  <c r="H137" i="1"/>
  <c r="J137" i="1" s="1"/>
  <c r="K137" i="1" s="1"/>
  <c r="H136" i="1"/>
  <c r="J136" i="1" s="1"/>
  <c r="K136" i="1" s="1"/>
  <c r="H135" i="1"/>
  <c r="J135" i="1" s="1"/>
  <c r="K135" i="1" s="1"/>
  <c r="H134" i="1"/>
  <c r="J134" i="1" s="1"/>
  <c r="K134" i="1" s="1"/>
  <c r="H133" i="1"/>
  <c r="J133" i="1" s="1"/>
  <c r="K133" i="1" s="1"/>
  <c r="H132" i="1"/>
  <c r="J132" i="1" s="1"/>
  <c r="K132" i="1" s="1"/>
  <c r="H131" i="1"/>
  <c r="J131" i="1" s="1"/>
  <c r="K131" i="1" s="1"/>
  <c r="H130" i="1"/>
  <c r="J130" i="1" s="1"/>
  <c r="K130" i="1" s="1"/>
  <c r="H129" i="1"/>
  <c r="J129" i="1" s="1"/>
  <c r="K129" i="1" s="1"/>
  <c r="H128" i="1"/>
  <c r="J128" i="1" s="1"/>
  <c r="K128" i="1" s="1"/>
  <c r="H127" i="1"/>
  <c r="J127" i="1" s="1"/>
  <c r="K127" i="1" s="1"/>
  <c r="H126" i="1"/>
  <c r="J126" i="1" s="1"/>
  <c r="K126" i="1" s="1"/>
  <c r="H125" i="1"/>
  <c r="J125" i="1" s="1"/>
  <c r="K125" i="1" s="1"/>
  <c r="H124" i="1"/>
  <c r="J124" i="1" s="1"/>
  <c r="K124" i="1" s="1"/>
  <c r="H123" i="1"/>
  <c r="J123" i="1" s="1"/>
  <c r="K123" i="1" s="1"/>
  <c r="H122" i="1"/>
  <c r="J122" i="1" s="1"/>
  <c r="K122" i="1" s="1"/>
  <c r="H121" i="1"/>
  <c r="J121" i="1" s="1"/>
  <c r="K121" i="1" s="1"/>
  <c r="H120" i="1"/>
  <c r="J120" i="1" s="1"/>
  <c r="K120" i="1" s="1"/>
  <c r="H119" i="1"/>
  <c r="J119" i="1" s="1"/>
  <c r="K119" i="1" s="1"/>
  <c r="H118" i="1"/>
  <c r="J118" i="1" s="1"/>
  <c r="K118" i="1" s="1"/>
  <c r="H117" i="1"/>
  <c r="J117" i="1" s="1"/>
  <c r="K117" i="1" s="1"/>
  <c r="H116" i="1"/>
  <c r="J116" i="1" s="1"/>
  <c r="K116" i="1" s="1"/>
  <c r="H115" i="1"/>
  <c r="J115" i="1" s="1"/>
  <c r="K115" i="1" s="1"/>
  <c r="H114" i="1"/>
  <c r="J114" i="1" s="1"/>
  <c r="K114" i="1" s="1"/>
  <c r="H113" i="1"/>
  <c r="J113" i="1" s="1"/>
  <c r="K113" i="1" s="1"/>
  <c r="H112" i="1"/>
  <c r="J112" i="1" s="1"/>
  <c r="K112" i="1" s="1"/>
  <c r="H111" i="1"/>
  <c r="J111" i="1" s="1"/>
  <c r="K111" i="1" s="1"/>
  <c r="H110" i="1"/>
  <c r="J110" i="1" s="1"/>
  <c r="K110" i="1" s="1"/>
  <c r="H109" i="1"/>
  <c r="J109" i="1" s="1"/>
  <c r="K109" i="1" s="1"/>
  <c r="H108" i="1"/>
  <c r="J108" i="1" s="1"/>
  <c r="K108" i="1" s="1"/>
  <c r="H107" i="1"/>
  <c r="J107" i="1" s="1"/>
  <c r="K107" i="1" s="1"/>
  <c r="H106" i="1"/>
  <c r="J106" i="1" s="1"/>
  <c r="K106" i="1" s="1"/>
  <c r="H105" i="1"/>
  <c r="J105" i="1" s="1"/>
  <c r="K105" i="1" s="1"/>
  <c r="H104" i="1"/>
  <c r="J104" i="1" s="1"/>
  <c r="K104" i="1" s="1"/>
  <c r="H103" i="1"/>
  <c r="J103" i="1" s="1"/>
  <c r="K103" i="1" s="1"/>
  <c r="H102" i="1"/>
  <c r="J102" i="1" s="1"/>
  <c r="K102" i="1" s="1"/>
  <c r="H101" i="1"/>
  <c r="J101" i="1" s="1"/>
  <c r="K101" i="1" s="1"/>
  <c r="H100" i="1"/>
  <c r="J100" i="1" s="1"/>
  <c r="K100" i="1" s="1"/>
  <c r="H99" i="1"/>
  <c r="J99" i="1" s="1"/>
  <c r="K99" i="1" s="1"/>
  <c r="H98" i="1"/>
  <c r="J98" i="1" s="1"/>
  <c r="K98" i="1" s="1"/>
  <c r="H97" i="1"/>
  <c r="J97" i="1" s="1"/>
  <c r="K97" i="1" s="1"/>
  <c r="H96" i="1"/>
  <c r="J96" i="1" s="1"/>
  <c r="K96" i="1" s="1"/>
  <c r="H95" i="1"/>
  <c r="J95" i="1" s="1"/>
  <c r="K95" i="1" s="1"/>
  <c r="H94" i="1"/>
  <c r="J94" i="1" s="1"/>
  <c r="K94" i="1" s="1"/>
  <c r="H93" i="1"/>
  <c r="J93" i="1" s="1"/>
  <c r="K93" i="1" s="1"/>
  <c r="H92" i="1"/>
  <c r="J92" i="1" s="1"/>
  <c r="K92" i="1" s="1"/>
  <c r="H91" i="1"/>
  <c r="J91" i="1" s="1"/>
  <c r="K91" i="1" s="1"/>
  <c r="H90" i="1"/>
  <c r="J90" i="1" s="1"/>
  <c r="K90" i="1" s="1"/>
  <c r="H89" i="1"/>
  <c r="J89" i="1" s="1"/>
  <c r="K89" i="1" s="1"/>
  <c r="H88" i="1"/>
  <c r="J88" i="1" s="1"/>
  <c r="K88" i="1" s="1"/>
  <c r="H87" i="1"/>
  <c r="J87" i="1" s="1"/>
  <c r="K87" i="1" s="1"/>
  <c r="H86" i="1"/>
  <c r="J86" i="1" s="1"/>
  <c r="K86" i="1" s="1"/>
  <c r="H85" i="1"/>
  <c r="J85" i="1" s="1"/>
  <c r="K85" i="1" s="1"/>
  <c r="H84" i="1"/>
  <c r="J84" i="1" s="1"/>
  <c r="K84" i="1" s="1"/>
  <c r="H82" i="1"/>
  <c r="J82" i="1" s="1"/>
  <c r="K82" i="1" s="1"/>
  <c r="H79" i="1"/>
  <c r="J79" i="1" s="1"/>
  <c r="K79" i="1" s="1"/>
  <c r="H78" i="1"/>
  <c r="J78" i="1" s="1"/>
  <c r="K78" i="1" s="1"/>
  <c r="H77" i="1"/>
  <c r="J77" i="1" s="1"/>
  <c r="K77" i="1" s="1"/>
  <c r="H76" i="1"/>
  <c r="J76" i="1" s="1"/>
  <c r="K76" i="1" s="1"/>
  <c r="H75" i="1"/>
  <c r="J75" i="1" s="1"/>
  <c r="K75" i="1" s="1"/>
  <c r="H73" i="1"/>
  <c r="J73" i="1" s="1"/>
  <c r="K73" i="1" s="1"/>
  <c r="H72" i="1"/>
  <c r="J72" i="1" s="1"/>
  <c r="K72" i="1" s="1"/>
  <c r="H71" i="1"/>
  <c r="J71" i="1" s="1"/>
  <c r="K71" i="1" s="1"/>
  <c r="H70" i="1"/>
  <c r="J70" i="1" s="1"/>
  <c r="K70" i="1" s="1"/>
  <c r="H69" i="1"/>
  <c r="J69" i="1" s="1"/>
  <c r="K69" i="1" s="1"/>
  <c r="H68" i="1"/>
  <c r="J68" i="1" s="1"/>
  <c r="K68" i="1" s="1"/>
  <c r="H67" i="1"/>
  <c r="J67" i="1" s="1"/>
  <c r="K67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K63" i="1" s="1"/>
  <c r="H62" i="1"/>
  <c r="J62" i="1" s="1"/>
  <c r="K62" i="1" s="1"/>
  <c r="H61" i="1"/>
  <c r="J61" i="1" s="1"/>
  <c r="K61" i="1" s="1"/>
  <c r="H60" i="1"/>
  <c r="J60" i="1" s="1"/>
  <c r="K60" i="1" s="1"/>
  <c r="H59" i="1"/>
  <c r="J59" i="1" s="1"/>
  <c r="K59" i="1" s="1"/>
  <c r="H58" i="1"/>
  <c r="J58" i="1" s="1"/>
  <c r="K58" i="1" s="1"/>
  <c r="H57" i="1"/>
  <c r="J57" i="1" s="1"/>
  <c r="K57" i="1" s="1"/>
  <c r="H56" i="1"/>
  <c r="J56" i="1" s="1"/>
  <c r="K56" i="1" s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K51" i="1" s="1"/>
  <c r="H50" i="1"/>
  <c r="J50" i="1" s="1"/>
  <c r="K50" i="1" s="1"/>
  <c r="H49" i="1"/>
  <c r="J49" i="1" s="1"/>
  <c r="K49" i="1" s="1"/>
  <c r="H48" i="1"/>
  <c r="J48" i="1" s="1"/>
  <c r="K48" i="1" s="1"/>
  <c r="H47" i="1"/>
  <c r="J47" i="1" s="1"/>
  <c r="K47" i="1" s="1"/>
  <c r="H46" i="1"/>
  <c r="J46" i="1" s="1"/>
  <c r="K46" i="1" s="1"/>
  <c r="H45" i="1"/>
  <c r="J45" i="1" s="1"/>
  <c r="K45" i="1" s="1"/>
  <c r="H44" i="1"/>
  <c r="J44" i="1" s="1"/>
  <c r="K44" i="1" s="1"/>
  <c r="H43" i="1"/>
  <c r="J43" i="1" s="1"/>
  <c r="K43" i="1" s="1"/>
  <c r="H42" i="1"/>
  <c r="J42" i="1" s="1"/>
  <c r="K42" i="1" s="1"/>
  <c r="H41" i="1"/>
  <c r="J41" i="1" s="1"/>
  <c r="K41" i="1" s="1"/>
  <c r="H40" i="1"/>
  <c r="J40" i="1" s="1"/>
  <c r="K40" i="1" s="1"/>
  <c r="H39" i="1"/>
  <c r="J39" i="1" s="1"/>
  <c r="K39" i="1" s="1"/>
  <c r="H38" i="1"/>
  <c r="J38" i="1" s="1"/>
  <c r="K38" i="1" s="1"/>
  <c r="H37" i="1"/>
  <c r="J37" i="1" s="1"/>
  <c r="K37" i="1" s="1"/>
  <c r="H36" i="1"/>
  <c r="J36" i="1" s="1"/>
  <c r="K36" i="1" s="1"/>
  <c r="H35" i="1"/>
  <c r="J35" i="1" s="1"/>
  <c r="K35" i="1" s="1"/>
  <c r="H34" i="1"/>
  <c r="J34" i="1" s="1"/>
  <c r="K34" i="1" s="1"/>
  <c r="H31" i="1"/>
  <c r="J31" i="1" s="1"/>
  <c r="K31" i="1" s="1"/>
  <c r="H30" i="1"/>
  <c r="J30" i="1" s="1"/>
  <c r="K30" i="1" s="1"/>
  <c r="H29" i="1"/>
  <c r="J29" i="1" s="1"/>
  <c r="K29" i="1" s="1"/>
  <c r="H28" i="1"/>
  <c r="J28" i="1" s="1"/>
  <c r="K28" i="1" s="1"/>
  <c r="H27" i="1"/>
  <c r="J27" i="1" s="1"/>
  <c r="K27" i="1" s="1"/>
  <c r="H26" i="1"/>
  <c r="J26" i="1" s="1"/>
  <c r="K26" i="1" s="1"/>
  <c r="H25" i="1"/>
  <c r="J25" i="1" s="1"/>
  <c r="K25" i="1" s="1"/>
  <c r="H24" i="1"/>
  <c r="H23" i="1"/>
  <c r="J23" i="1" s="1"/>
  <c r="K23" i="1" s="1"/>
  <c r="H22" i="1"/>
  <c r="J22" i="1" s="1"/>
  <c r="K22" i="1" s="1"/>
  <c r="H21" i="1"/>
  <c r="H20" i="1"/>
  <c r="J20" i="1" s="1"/>
  <c r="K20" i="1" s="1"/>
  <c r="H19" i="1"/>
  <c r="J19" i="1" s="1"/>
  <c r="K19" i="1" s="1"/>
  <c r="H18" i="1"/>
  <c r="J18" i="1" s="1"/>
  <c r="K18" i="1" s="1"/>
  <c r="H17" i="1"/>
  <c r="J17" i="1" s="1"/>
  <c r="K17" i="1" s="1"/>
  <c r="H16" i="1"/>
  <c r="J16" i="1" s="1"/>
  <c r="K16" i="1" s="1"/>
  <c r="H15" i="1"/>
  <c r="J15" i="1" s="1"/>
  <c r="K15" i="1" s="1"/>
  <c r="H14" i="1"/>
  <c r="J14" i="1" s="1"/>
  <c r="K14" i="1" s="1"/>
  <c r="H13" i="1"/>
  <c r="J13" i="1" s="1"/>
  <c r="K13" i="1" s="1"/>
  <c r="H12" i="1"/>
  <c r="J12" i="1" s="1"/>
  <c r="K12" i="1" s="1"/>
  <c r="H11" i="1"/>
  <c r="J11" i="1" s="1"/>
  <c r="K11" i="1" s="1"/>
  <c r="H10" i="1"/>
  <c r="J10" i="1" s="1"/>
  <c r="K10" i="1" s="1"/>
  <c r="H9" i="1"/>
  <c r="J9" i="1" s="1"/>
  <c r="K9" i="1" s="1"/>
  <c r="H8" i="1"/>
  <c r="J8" i="1" s="1"/>
  <c r="K8" i="1" s="1"/>
  <c r="J24" i="1" l="1"/>
  <c r="K24" i="1" s="1"/>
  <c r="J21" i="1"/>
  <c r="K21" i="1" s="1"/>
  <c r="C32" i="1"/>
  <c r="H33" i="1" l="1"/>
  <c r="J33" i="1" s="1"/>
  <c r="K33" i="1" s="1"/>
  <c r="H32" i="1"/>
  <c r="J32" i="1" s="1"/>
  <c r="K32" i="1" s="1"/>
  <c r="H7" i="1"/>
  <c r="J7" i="1" s="1"/>
  <c r="K7" i="1" l="1"/>
  <c r="K153" i="1" s="1"/>
  <c r="J153" i="1"/>
</calcChain>
</file>

<file path=xl/sharedStrings.xml><?xml version="1.0" encoding="utf-8"?>
<sst xmlns="http://schemas.openxmlformats.org/spreadsheetml/2006/main" count="307" uniqueCount="169">
  <si>
    <t>Merná jed.</t>
  </si>
  <si>
    <t>Jedn.cena bez DPH</t>
  </si>
  <si>
    <t>Spolu cena bez DPH</t>
  </si>
  <si>
    <t>Spolu cena             s DPH</t>
  </si>
  <si>
    <t>ks</t>
  </si>
  <si>
    <t>kg</t>
  </si>
  <si>
    <t>Spolu</t>
  </si>
  <si>
    <t>2.</t>
  </si>
  <si>
    <t>Slovenská ryža - cestoviny semolínové balenie 5000g</t>
  </si>
  <si>
    <t>Tarhoňa - cestoviny semolínové balenie 5000g</t>
  </si>
  <si>
    <t>Niťovky - cestoviny semolínové balenie 5000g</t>
  </si>
  <si>
    <t>Písmenká - cestoviny semolínové balenie 5000g</t>
  </si>
  <si>
    <t>Fliačky - cestoviny semolínové balenie 5000g</t>
  </si>
  <si>
    <t>Vretená  - cestoviny semolínové balenie 5000g</t>
  </si>
  <si>
    <t>Rezance široké  - cestoviny semolínové balenie 5000g</t>
  </si>
  <si>
    <t>Špagety  - cestoviny semolínové balenie 5000g</t>
  </si>
  <si>
    <t>Krupica detská pšeničná dehydrovaná 500g</t>
  </si>
  <si>
    <t>Ovsené vločky výberové neochutené 400g</t>
  </si>
  <si>
    <t>Soľ jódovaná 1000g</t>
  </si>
  <si>
    <t>Detské piškóty 240g</t>
  </si>
  <si>
    <t>Fazuľa farebná  5000g</t>
  </si>
  <si>
    <t>Šošovica veľkozrnná 5000g</t>
  </si>
  <si>
    <r>
      <t xml:space="preserve">Smažené guličky do polievky 500g (HŰGLI) Zloženie: pšeničná múka, palmový tuk, jedlá soľ, vaječný prášok, kvasnice, odstredené mlieko. </t>
    </r>
    <r>
      <rPr>
        <sz val="8"/>
        <color rgb="FFFF0000"/>
        <rFont val="Arial Narrow"/>
        <family val="2"/>
        <charset val="238"/>
      </rPr>
      <t>alebo ekvivalent</t>
    </r>
  </si>
  <si>
    <r>
      <t xml:space="preserve">Cukor kryštálový  1000g (KORUNNÝ)  </t>
    </r>
    <r>
      <rPr>
        <sz val="8"/>
        <color rgb="FFFF0000"/>
        <rFont val="Arial Narrow"/>
        <family val="2"/>
        <charset val="238"/>
      </rPr>
      <t>alebo ekvivalent</t>
    </r>
  </si>
  <si>
    <r>
      <t xml:space="preserve">Cukor práškový 1000g  (KORUNNÝ) </t>
    </r>
    <r>
      <rPr>
        <sz val="8"/>
        <color rgb="FFFF0000"/>
        <rFont val="Arial Narrow"/>
        <family val="2"/>
        <charset val="238"/>
      </rPr>
      <t>alebo ekvivalent</t>
    </r>
  </si>
  <si>
    <t>Sardinky v oleji 125g</t>
  </si>
  <si>
    <t>Tuniak kúsky v oleji 185g</t>
  </si>
  <si>
    <r>
      <t xml:space="preserve">Lekvár slivkovo - jablkový 5300g (HŰGLI) Zloženie: ovocný pretlak slivka (65%), ovocný pretlak jablko (21%), cukor, kyselina E330, cukor karamelizovaný, aróma. Pripravené z 2200g ovocia na 1kg výrobku, z toho slivka 75%.   </t>
    </r>
    <r>
      <rPr>
        <sz val="8"/>
        <color rgb="FFFF0000"/>
        <rFont val="Arial Narrow"/>
        <family val="2"/>
        <charset val="238"/>
      </rPr>
      <t>alebo ekvivalent</t>
    </r>
  </si>
  <si>
    <t>Korenie pizza 20g</t>
  </si>
  <si>
    <t>Korenie čierne celé 500g</t>
  </si>
  <si>
    <t>Grilovacie korenie 500g</t>
  </si>
  <si>
    <t>Majoránka 20g</t>
  </si>
  <si>
    <t>Majorán drvený 110g</t>
  </si>
  <si>
    <t>Paprika sladká mletá 450g</t>
  </si>
  <si>
    <t>Pažítka sušená krájaná 50g</t>
  </si>
  <si>
    <t>Petržlenová vňať drvená sušená 80g</t>
  </si>
  <si>
    <t>Vegeta Natur 800g</t>
  </si>
  <si>
    <t>Olej slnečnicový 1l</t>
  </si>
  <si>
    <t>Olej repkový 5l</t>
  </si>
  <si>
    <t>Olej olivový extra panenský 1l</t>
  </si>
  <si>
    <t>Čaj čierny porcovaný 50g</t>
  </si>
  <si>
    <t>Čaj ovocný porcovaný 50g</t>
  </si>
  <si>
    <t>Caro cereálny nápoj 500g</t>
  </si>
  <si>
    <t>Kakao holandské 100g</t>
  </si>
  <si>
    <t>Med kvetový 500g</t>
  </si>
  <si>
    <t>Horčica plnotučná 200g</t>
  </si>
  <si>
    <t>Kečup jemný 450g</t>
  </si>
  <si>
    <t>Cukor vanilínový 20g</t>
  </si>
  <si>
    <t>Ocot liehový 8%</t>
  </si>
  <si>
    <t>Zlatý klas 40g</t>
  </si>
  <si>
    <t>Kypriaci prášok 12g</t>
  </si>
  <si>
    <t>Maizena Solamyl 240g</t>
  </si>
  <si>
    <t xml:space="preserve">Džús pomarančový 250ml </t>
  </si>
  <si>
    <t>Červená repa 660g</t>
  </si>
  <si>
    <t>Červená repa Zámocké vlnky 2500g</t>
  </si>
  <si>
    <t>Hrášok v slanom náleve 400g</t>
  </si>
  <si>
    <t>Kapusta kvasená 1000g</t>
  </si>
  <si>
    <t>Lečo zeleninové  670g</t>
  </si>
  <si>
    <t>Kukurica sladká 2100g</t>
  </si>
  <si>
    <t>Kukurica sladká 340g</t>
  </si>
  <si>
    <t>Chren strúhaný 160g</t>
  </si>
  <si>
    <t>Fazuľa červená sterilizovaná 400g</t>
  </si>
  <si>
    <t>Fazuľa červená sterilizovaná 2500g</t>
  </si>
  <si>
    <t>Ratatouille s kúskami zeleniny 2500g</t>
  </si>
  <si>
    <t>Cícer v slanom náleve 400g</t>
  </si>
  <si>
    <t>Kompót broskyne - lúpané polené 820g</t>
  </si>
  <si>
    <t>Kompót broskyne - lúpané polené 2600g</t>
  </si>
  <si>
    <t>Kompót jahodový 410g</t>
  </si>
  <si>
    <t>Kompót slivky polené 3650g</t>
  </si>
  <si>
    <t>Kompót višne vykôstkované 3600g</t>
  </si>
  <si>
    <t>Množstvo spolu</t>
  </si>
  <si>
    <t>MŠ Kyj.</t>
  </si>
  <si>
    <t>MŠ ER</t>
  </si>
  <si>
    <t>MŠ Štít.</t>
  </si>
  <si>
    <t>MŠ Vaj.</t>
  </si>
  <si>
    <t xml:space="preserve">Múka hladká špeciál 00 - Extra 1000g </t>
  </si>
  <si>
    <t>Múka hladká T650 - 1000 g</t>
  </si>
  <si>
    <t>Múka hrubá 1000 g</t>
  </si>
  <si>
    <t xml:space="preserve">Múka polohrubá výberová balenie 1000g  </t>
  </si>
  <si>
    <t>Múka cícerová natívna 400 g</t>
  </si>
  <si>
    <r>
      <t xml:space="preserve">Ryža guľatozrnná lúpaná balenie 1000g (BASK) </t>
    </r>
    <r>
      <rPr>
        <sz val="8"/>
        <color rgb="FFFF0000"/>
        <rFont val="Arial Narrow"/>
        <family val="2"/>
        <charset val="238"/>
      </rPr>
      <t>alebo ekvivalent</t>
    </r>
  </si>
  <si>
    <t>Ryža podlhovastá lúpaná 1000g</t>
  </si>
  <si>
    <t>Kolienka malé  - cestoviny semolínové balenie 5000g</t>
  </si>
  <si>
    <t>Mrvenička  - cestoviny vaječnéé balenie 4000g</t>
  </si>
  <si>
    <t>Vrúty veľké (gágoríky)  - cestoviny semolínové balenie 1000g</t>
  </si>
  <si>
    <t>Rajbanička 250 g</t>
  </si>
  <si>
    <t>Tarhoňa bezvaječná 400g</t>
  </si>
  <si>
    <t xml:space="preserve">strúhanka 500g </t>
  </si>
  <si>
    <t>Cukor vanilkový 1000g</t>
  </si>
  <si>
    <t>l</t>
  </si>
  <si>
    <t>Sirup čierna ríbezľa 33 %</t>
  </si>
  <si>
    <t>Sirup bez náhradných sladidiel min.33 % ovocia na 1 l (rôzne druhy)</t>
  </si>
  <si>
    <t>Rasca celá 500g</t>
  </si>
  <si>
    <t>Rasca drvená 500g</t>
  </si>
  <si>
    <t>Bobkový list 100g</t>
  </si>
  <si>
    <t>Puding vanilkový 1000g</t>
  </si>
  <si>
    <t>Puding čokoládový 1000g</t>
  </si>
  <si>
    <t>BB puding 250g</t>
  </si>
  <si>
    <t>Citrónová šťava 100 %</t>
  </si>
  <si>
    <t>Čaj zelený 40 g</t>
  </si>
  <si>
    <t>Zemiakový škrob 1 kg</t>
  </si>
  <si>
    <t>Škorica mletá 20 g</t>
  </si>
  <si>
    <r>
      <t xml:space="preserve">droždie 42 g (Fala) - </t>
    </r>
    <r>
      <rPr>
        <sz val="8"/>
        <color rgb="FFFF0000"/>
        <rFont val="Arial Narrow"/>
        <family val="2"/>
        <charset val="238"/>
      </rPr>
      <t>alebo ekvivalent</t>
    </r>
  </si>
  <si>
    <r>
      <t>Granko čokoládové 225g</t>
    </r>
    <r>
      <rPr>
        <sz val="8"/>
        <color rgb="FFFF0000"/>
        <rFont val="Arial Narrow"/>
        <family val="2"/>
        <charset val="238"/>
      </rPr>
      <t xml:space="preserve"> (400 g)</t>
    </r>
  </si>
  <si>
    <t>Hrozienka 150g</t>
  </si>
  <si>
    <t>Horalky 50 g</t>
  </si>
  <si>
    <t>Mak mletý 1000 g</t>
  </si>
  <si>
    <t>droždie čerstvé 500 g</t>
  </si>
  <si>
    <t>droždie instantné 240 g</t>
  </si>
  <si>
    <t>croissant 50 g (čokoláda, ...)</t>
  </si>
  <si>
    <t>celozrnná sušienka /32 g/</t>
  </si>
  <si>
    <t>mliečna oblátka /30g/</t>
  </si>
  <si>
    <t>lieskovoorieškový krém /6kg/</t>
  </si>
  <si>
    <t>perník ovocný /50g/</t>
  </si>
  <si>
    <t>prášok do pečiva /5 x 12g/</t>
  </si>
  <si>
    <t>cereálie Nestlé /400-500g/, rôzne</t>
  </si>
  <si>
    <t>Škrob Solamyl bezgluténový 200g</t>
  </si>
  <si>
    <t>Ovocná výživa jablková 190g</t>
  </si>
  <si>
    <t>džús multivitamín 1 l</t>
  </si>
  <si>
    <t>džús pomarančový 100 % 1 l</t>
  </si>
  <si>
    <t>Kečup detský 300 g</t>
  </si>
  <si>
    <t>Treščia pečeň</t>
  </si>
  <si>
    <t>Kompót čerešňový odkôstkovaný 800g</t>
  </si>
  <si>
    <t>Kompót čerešňový odkôstkovaný 4 l</t>
  </si>
  <si>
    <t>Kompót tekvica s ananásom 4l</t>
  </si>
  <si>
    <t>Hroznový kompót /2,65 kg/</t>
  </si>
  <si>
    <t>Kompót višne sklo 860g odkôstkované</t>
  </si>
  <si>
    <t>Kompót ovocný koktail 860g</t>
  </si>
  <si>
    <t>Jablká strúhané 3200g</t>
  </si>
  <si>
    <t>Kompót jablká lúpané delené 3100g</t>
  </si>
  <si>
    <t>Kompót ananasový 850g</t>
  </si>
  <si>
    <t>Džem čučoriedkový 4 kg</t>
  </si>
  <si>
    <t>Džem jahodový 4 kg</t>
  </si>
  <si>
    <t>Džem marhuľový 4 kg</t>
  </si>
  <si>
    <t>Džem ovocná zmes 12 kg</t>
  </si>
  <si>
    <t>Slivkový lekvár 4 kg</t>
  </si>
  <si>
    <t>Fazuľa biela veľká 5000g</t>
  </si>
  <si>
    <t>bal</t>
  </si>
  <si>
    <t>Hrach žltý lúpaný polený 5000g</t>
  </si>
  <si>
    <t>bal.</t>
  </si>
  <si>
    <t>Jačmenné krúpy bal. /6 x 500g/</t>
  </si>
  <si>
    <t>Pohánka lúpaná bal. /4 x 375g/</t>
  </si>
  <si>
    <t>Bulgur veľkozrnný bal. /5 kg/</t>
  </si>
  <si>
    <t>Hrach suchý polený 500g</t>
  </si>
  <si>
    <t>Jačmenné krúpy stredné 400g</t>
  </si>
  <si>
    <t>Šošovica suchá 500g</t>
  </si>
  <si>
    <t>Šošovica Duru červená lúpaná 2500g</t>
  </si>
  <si>
    <t>Uhorky sterilizované kyslé /6-9cm/ 4 l</t>
  </si>
  <si>
    <t>Fazuľové struky žlté krájané v slanokyslom náleve /4 l/</t>
  </si>
  <si>
    <t>Fazuľové struky žlté krájané 720 ml</t>
  </si>
  <si>
    <t>Paradajkový pretlak 800g</t>
  </si>
  <si>
    <t>Paradajky lúpané 2 500g</t>
  </si>
  <si>
    <t>Šampiňóny krájané v slanom náleve 425 ml</t>
  </si>
  <si>
    <t>Uhorky kyslé 5-8 cm 660 g sklo</t>
  </si>
  <si>
    <t>Horčica plnotučná sklo 350 g</t>
  </si>
  <si>
    <t>Korenie čierne mleté 20 g</t>
  </si>
  <si>
    <t>Korenie nové celé 50g</t>
  </si>
  <si>
    <t>Rasca celá 50g</t>
  </si>
  <si>
    <t>Rasca drvená 50g</t>
  </si>
  <si>
    <t xml:space="preserve">Sirup ovocný najmenej 55 % ovocnej zložky 1l </t>
  </si>
  <si>
    <t>Peperonata 2,5 kg</t>
  </si>
  <si>
    <t>Cenová ponuka</t>
  </si>
  <si>
    <t xml:space="preserve">Príloha č.1 </t>
  </si>
  <si>
    <t>Názov Produktu</t>
  </si>
  <si>
    <t>dátum</t>
  </si>
  <si>
    <t>štatutárny zástupca (meno, podpis, pečiatka)</t>
  </si>
  <si>
    <t>.....................................................................</t>
  </si>
  <si>
    <t>Uchádzač:</t>
  </si>
  <si>
    <t>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</si>
</sst>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#,##0.00&quot; &quot;[$€-41B];[Red]&quot;-&quot;#,##0.00&quot; &quot;[$€-41B]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3" fillId="0" borderId="0"/>
    <xf numFmtId="0" fontId="2" fillId="2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52">
    <xf numFmtId="0" fontId="0" fillId="0" borderId="0" xfId="0"/>
    <xf numFmtId="0" fontId="7" fillId="0" borderId="0" xfId="1" applyFont="1" applyAlignment="1">
      <alignment horizontal="left"/>
    </xf>
    <xf numFmtId="0" fontId="8" fillId="0" borderId="3" xfId="1" applyFont="1" applyBorder="1" applyAlignment="1">
      <alignment horizontal="right" vertical="center"/>
    </xf>
    <xf numFmtId="1" fontId="7" fillId="0" borderId="9" xfId="1" applyNumberFormat="1" applyFont="1" applyBorder="1"/>
    <xf numFmtId="1" fontId="7" fillId="0" borderId="13" xfId="1" applyNumberFormat="1" applyFont="1" applyBorder="1"/>
    <xf numFmtId="0" fontId="7" fillId="0" borderId="14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top"/>
    </xf>
    <xf numFmtId="0" fontId="7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center" vertical="top" wrapText="1"/>
    </xf>
    <xf numFmtId="164" fontId="7" fillId="0" borderId="12" xfId="3" applyFont="1" applyBorder="1" applyAlignment="1">
      <alignment vertical="top"/>
    </xf>
    <xf numFmtId="0" fontId="7" fillId="0" borderId="15" xfId="1" applyFont="1" applyBorder="1" applyAlignment="1">
      <alignment vertical="top" wrapText="1"/>
    </xf>
    <xf numFmtId="0" fontId="7" fillId="0" borderId="12" xfId="1" applyFont="1" applyBorder="1" applyAlignment="1">
      <alignment vertical="top"/>
    </xf>
    <xf numFmtId="1" fontId="8" fillId="5" borderId="11" xfId="1" applyNumberFormat="1" applyFont="1" applyFill="1" applyBorder="1" applyAlignment="1">
      <alignment vertical="top"/>
    </xf>
    <xf numFmtId="0" fontId="8" fillId="5" borderId="12" xfId="1" applyFont="1" applyFill="1" applyBorder="1" applyAlignment="1">
      <alignment horizontal="left" vertical="top" wrapText="1"/>
    </xf>
    <xf numFmtId="0" fontId="8" fillId="5" borderId="11" xfId="1" applyFont="1" applyFill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/>
    <xf numFmtId="4" fontId="7" fillId="0" borderId="1" xfId="1" applyNumberFormat="1" applyFont="1" applyBorder="1" applyAlignment="1">
      <alignment horizontal="right" vertical="center" wrapText="1"/>
    </xf>
    <xf numFmtId="4" fontId="7" fillId="0" borderId="12" xfId="1" applyNumberFormat="1" applyFont="1" applyBorder="1" applyAlignment="1">
      <alignment horizontal="right" vertical="center" wrapText="1"/>
    </xf>
    <xf numFmtId="0" fontId="7" fillId="5" borderId="1" xfId="1" applyFont="1" applyFill="1" applyBorder="1" applyAlignment="1">
      <alignment horizontal="right" vertical="top" wrapText="1"/>
    </xf>
    <xf numFmtId="4" fontId="7" fillId="5" borderId="1" xfId="1" applyNumberFormat="1" applyFont="1" applyFill="1" applyBorder="1" applyAlignment="1">
      <alignment horizontal="right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top" wrapText="1"/>
    </xf>
    <xf numFmtId="0" fontId="8" fillId="5" borderId="17" xfId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7" fillId="6" borderId="17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top" wrapText="1"/>
    </xf>
    <xf numFmtId="0" fontId="7" fillId="7" borderId="17" xfId="1" applyFont="1" applyFill="1" applyBorder="1" applyAlignment="1">
      <alignment horizontal="center" vertical="center" wrapText="1"/>
    </xf>
    <xf numFmtId="0" fontId="7" fillId="7" borderId="17" xfId="1" applyFont="1" applyFill="1" applyBorder="1" applyAlignment="1">
      <alignment horizontal="center" vertical="top" wrapText="1"/>
    </xf>
    <xf numFmtId="0" fontId="10" fillId="0" borderId="0" xfId="1" applyFont="1"/>
    <xf numFmtId="0" fontId="7" fillId="8" borderId="12" xfId="1" applyFont="1" applyFill="1" applyBorder="1" applyAlignment="1">
      <alignment horizontal="left" vertical="top" wrapText="1"/>
    </xf>
    <xf numFmtId="0" fontId="7" fillId="8" borderId="11" xfId="1" applyFont="1" applyFill="1" applyBorder="1" applyAlignment="1">
      <alignment horizontal="center" vertical="top" wrapText="1"/>
    </xf>
    <xf numFmtId="0" fontId="6" fillId="4" borderId="4" xfId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top"/>
    </xf>
    <xf numFmtId="2" fontId="7" fillId="0" borderId="2" xfId="1" applyNumberFormat="1" applyFont="1" applyFill="1" applyBorder="1"/>
    <xf numFmtId="4" fontId="7" fillId="0" borderId="1" xfId="1" applyNumberFormat="1" applyFont="1" applyFill="1" applyBorder="1" applyAlignment="1">
      <alignment horizontal="right" vertical="top" wrapText="1"/>
    </xf>
    <xf numFmtId="4" fontId="7" fillId="0" borderId="1" xfId="3" applyNumberFormat="1" applyFont="1" applyFill="1" applyBorder="1" applyAlignment="1">
      <alignment horizontal="right" vertical="top"/>
    </xf>
    <xf numFmtId="4" fontId="8" fillId="3" borderId="1" xfId="1" applyNumberFormat="1" applyFont="1" applyFill="1" applyBorder="1" applyAlignment="1">
      <alignment horizontal="right" vertical="top" wrapText="1"/>
    </xf>
    <xf numFmtId="4" fontId="8" fillId="3" borderId="12" xfId="1" applyNumberFormat="1" applyFont="1" applyFill="1" applyBorder="1" applyAlignment="1">
      <alignment horizontal="right" vertical="top" wrapText="1"/>
    </xf>
    <xf numFmtId="0" fontId="8" fillId="3" borderId="6" xfId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top" wrapText="1"/>
    </xf>
    <xf numFmtId="4" fontId="7" fillId="0" borderId="12" xfId="1" applyNumberFormat="1" applyFont="1" applyFill="1" applyBorder="1" applyAlignment="1">
      <alignment horizontal="right" vertical="center" wrapText="1"/>
    </xf>
  </cellXfs>
  <cellStyles count="9">
    <cellStyle name="ConditionalStyle_3" xfId="4"/>
    <cellStyle name="Excel Built-in Normal" xfId="3"/>
    <cellStyle name="Heading" xfId="5"/>
    <cellStyle name="Heading1" xfId="6"/>
    <cellStyle name="Normálna 2" xfId="2"/>
    <cellStyle name="Normálna 3" xfId="1"/>
    <cellStyle name="Normálne" xfId="0" builtinId="0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"/>
  <sheetViews>
    <sheetView tabSelected="1" topLeftCell="A100" workbookViewId="0">
      <selection activeCell="O148" sqref="O148"/>
    </sheetView>
  </sheetViews>
  <sheetFormatPr defaultRowHeight="15" x14ac:dyDescent="0.25"/>
  <cols>
    <col min="1" max="1" width="4.5703125" customWidth="1"/>
    <col min="2" max="2" width="37.28515625" customWidth="1"/>
    <col min="4" max="4" width="3.140625" customWidth="1"/>
    <col min="5" max="5" width="3.28515625" customWidth="1"/>
    <col min="6" max="6" width="3" customWidth="1"/>
    <col min="7" max="7" width="3.28515625" customWidth="1"/>
    <col min="8" max="8" width="10.85546875" customWidth="1"/>
    <col min="9" max="9" width="10" customWidth="1"/>
    <col min="10" max="10" width="9.85546875" customWidth="1"/>
    <col min="11" max="11" width="10.28515625" customWidth="1"/>
  </cols>
  <sheetData>
    <row r="1" spans="1:11" ht="16.5" x14ac:dyDescent="0.3">
      <c r="A1" s="18"/>
      <c r="B1" s="36"/>
      <c r="C1" s="18"/>
      <c r="D1" s="18"/>
      <c r="E1" s="18"/>
      <c r="F1" s="18"/>
      <c r="G1" s="18"/>
      <c r="H1" s="1"/>
      <c r="I1" s="1"/>
      <c r="J1" s="1"/>
      <c r="K1" s="1"/>
    </row>
    <row r="2" spans="1:11" ht="16.5" x14ac:dyDescent="0.3">
      <c r="A2" s="18"/>
      <c r="B2" s="36" t="s">
        <v>161</v>
      </c>
      <c r="C2" s="18"/>
      <c r="D2" s="18"/>
      <c r="E2" s="18"/>
      <c r="F2" s="36" t="s">
        <v>162</v>
      </c>
      <c r="G2" s="18"/>
      <c r="H2" s="1"/>
      <c r="I2" s="1"/>
      <c r="J2" s="1"/>
      <c r="K2" s="1"/>
    </row>
    <row r="3" spans="1:11" ht="16.5" x14ac:dyDescent="0.3">
      <c r="A3" s="18"/>
      <c r="B3" s="36"/>
      <c r="C3" s="18"/>
      <c r="D3" s="18"/>
      <c r="E3" s="18"/>
      <c r="F3" s="36"/>
      <c r="G3" s="18"/>
      <c r="H3" s="1"/>
      <c r="I3" s="1"/>
      <c r="J3" s="1"/>
      <c r="K3" s="1"/>
    </row>
    <row r="4" spans="1:11" ht="16.5" x14ac:dyDescent="0.3">
      <c r="A4" s="18"/>
      <c r="B4" s="36" t="s">
        <v>167</v>
      </c>
      <c r="C4" s="18" t="s">
        <v>168</v>
      </c>
      <c r="D4" s="18"/>
      <c r="E4" s="18"/>
      <c r="F4" s="36"/>
      <c r="G4" s="18"/>
      <c r="H4" s="1"/>
      <c r="I4" s="1"/>
      <c r="J4" s="1"/>
      <c r="K4" s="1"/>
    </row>
    <row r="5" spans="1:11" ht="15" customHeight="1" thickBot="1" x14ac:dyDescent="0.3">
      <c r="A5" s="18"/>
      <c r="B5" s="19"/>
      <c r="C5" s="18"/>
      <c r="D5" s="18"/>
      <c r="E5" s="18"/>
      <c r="F5" s="18"/>
      <c r="G5" s="18"/>
      <c r="H5" s="1"/>
      <c r="I5" s="1"/>
      <c r="J5" s="1"/>
      <c r="K5" s="1"/>
    </row>
    <row r="6" spans="1:11" ht="39" thickBot="1" x14ac:dyDescent="0.3">
      <c r="A6" s="2" t="s">
        <v>7</v>
      </c>
      <c r="B6" s="39" t="s">
        <v>163</v>
      </c>
      <c r="C6" s="17" t="s">
        <v>0</v>
      </c>
      <c r="D6" s="27" t="s">
        <v>71</v>
      </c>
      <c r="E6" s="27" t="s">
        <v>72</v>
      </c>
      <c r="F6" s="27" t="s">
        <v>73</v>
      </c>
      <c r="G6" s="27" t="s">
        <v>74</v>
      </c>
      <c r="H6" s="47" t="s">
        <v>70</v>
      </c>
      <c r="I6" s="24" t="s">
        <v>1</v>
      </c>
      <c r="J6" s="25" t="s">
        <v>2</v>
      </c>
      <c r="K6" s="26" t="s">
        <v>3</v>
      </c>
    </row>
    <row r="7" spans="1:11" x14ac:dyDescent="0.25">
      <c r="A7" s="4">
        <v>1</v>
      </c>
      <c r="B7" s="5" t="s">
        <v>75</v>
      </c>
      <c r="C7" s="6" t="s">
        <v>5</v>
      </c>
      <c r="D7" s="32">
        <v>250</v>
      </c>
      <c r="E7" s="49">
        <v>150</v>
      </c>
      <c r="F7" s="49"/>
      <c r="G7" s="34">
        <v>105</v>
      </c>
      <c r="H7" s="48">
        <f>(D7+E7+F7+G7)</f>
        <v>505</v>
      </c>
      <c r="I7" s="40"/>
      <c r="J7" s="20">
        <f>H7*I7</f>
        <v>0</v>
      </c>
      <c r="K7" s="21">
        <f>J7*1.2</f>
        <v>0</v>
      </c>
    </row>
    <row r="8" spans="1:11" x14ac:dyDescent="0.25">
      <c r="A8" s="3">
        <f>A7+1</f>
        <v>2</v>
      </c>
      <c r="B8" s="30" t="s">
        <v>76</v>
      </c>
      <c r="C8" s="6" t="s">
        <v>5</v>
      </c>
      <c r="D8" s="32"/>
      <c r="E8" s="49"/>
      <c r="F8" s="49">
        <v>210</v>
      </c>
      <c r="G8" s="34"/>
      <c r="H8" s="48">
        <f t="shared" ref="H8:H46" si="0">(D8+E8+F8+G8)</f>
        <v>210</v>
      </c>
      <c r="I8" s="40"/>
      <c r="J8" s="20">
        <f t="shared" ref="J8:J46" si="1">H8*I8</f>
        <v>0</v>
      </c>
      <c r="K8" s="21">
        <f t="shared" ref="K8:K46" si="2">J8*1.2</f>
        <v>0</v>
      </c>
    </row>
    <row r="9" spans="1:11" x14ac:dyDescent="0.25">
      <c r="A9" s="3">
        <f t="shared" ref="A9:A72" si="3">A8+1</f>
        <v>3</v>
      </c>
      <c r="B9" s="7" t="s">
        <v>78</v>
      </c>
      <c r="C9" s="6" t="s">
        <v>5</v>
      </c>
      <c r="D9" s="32">
        <v>450</v>
      </c>
      <c r="E9" s="49">
        <v>420</v>
      </c>
      <c r="F9" s="49">
        <v>540</v>
      </c>
      <c r="G9" s="34">
        <v>200</v>
      </c>
      <c r="H9" s="48">
        <f t="shared" si="0"/>
        <v>1610</v>
      </c>
      <c r="I9" s="40"/>
      <c r="J9" s="20">
        <f t="shared" si="1"/>
        <v>0</v>
      </c>
      <c r="K9" s="21">
        <f t="shared" si="2"/>
        <v>0</v>
      </c>
    </row>
    <row r="10" spans="1:11" x14ac:dyDescent="0.25">
      <c r="A10" s="3">
        <f t="shared" si="3"/>
        <v>4</v>
      </c>
      <c r="B10" s="7" t="s">
        <v>77</v>
      </c>
      <c r="C10" s="6" t="s">
        <v>5</v>
      </c>
      <c r="D10" s="32"/>
      <c r="E10" s="49"/>
      <c r="F10" s="49">
        <v>20</v>
      </c>
      <c r="G10" s="34"/>
      <c r="H10" s="48">
        <f t="shared" si="0"/>
        <v>20</v>
      </c>
      <c r="I10" s="40"/>
      <c r="J10" s="20">
        <f t="shared" si="1"/>
        <v>0</v>
      </c>
      <c r="K10" s="21">
        <f t="shared" si="2"/>
        <v>0</v>
      </c>
    </row>
    <row r="11" spans="1:11" x14ac:dyDescent="0.25">
      <c r="A11" s="3">
        <f t="shared" si="3"/>
        <v>5</v>
      </c>
      <c r="B11" s="7" t="s">
        <v>79</v>
      </c>
      <c r="C11" s="6" t="s">
        <v>4</v>
      </c>
      <c r="D11" s="32">
        <v>4</v>
      </c>
      <c r="E11" s="49"/>
      <c r="F11" s="49"/>
      <c r="G11" s="34"/>
      <c r="H11" s="48">
        <f t="shared" si="0"/>
        <v>4</v>
      </c>
      <c r="I11" s="40"/>
      <c r="J11" s="20">
        <f t="shared" si="1"/>
        <v>0</v>
      </c>
      <c r="K11" s="21">
        <f t="shared" si="2"/>
        <v>0</v>
      </c>
    </row>
    <row r="12" spans="1:11" x14ac:dyDescent="0.25">
      <c r="A12" s="3">
        <f t="shared" si="3"/>
        <v>6</v>
      </c>
      <c r="B12" s="7" t="s">
        <v>81</v>
      </c>
      <c r="C12" s="6" t="s">
        <v>5</v>
      </c>
      <c r="D12" s="32"/>
      <c r="E12" s="49"/>
      <c r="F12" s="49">
        <v>210</v>
      </c>
      <c r="G12" s="34"/>
      <c r="H12" s="48">
        <f t="shared" si="0"/>
        <v>210</v>
      </c>
      <c r="I12" s="40"/>
      <c r="J12" s="20">
        <f t="shared" si="1"/>
        <v>0</v>
      </c>
      <c r="K12" s="21">
        <f t="shared" si="2"/>
        <v>0</v>
      </c>
    </row>
    <row r="13" spans="1:11" x14ac:dyDescent="0.25">
      <c r="A13" s="3">
        <f t="shared" si="3"/>
        <v>7</v>
      </c>
      <c r="B13" s="7" t="s">
        <v>80</v>
      </c>
      <c r="C13" s="6" t="s">
        <v>5</v>
      </c>
      <c r="D13" s="32">
        <v>200</v>
      </c>
      <c r="E13" s="49">
        <v>230</v>
      </c>
      <c r="F13" s="49">
        <v>100</v>
      </c>
      <c r="G13" s="34">
        <v>195</v>
      </c>
      <c r="H13" s="48">
        <f t="shared" si="0"/>
        <v>725</v>
      </c>
      <c r="I13" s="41"/>
      <c r="J13" s="20">
        <f t="shared" si="1"/>
        <v>0</v>
      </c>
      <c r="K13" s="21">
        <f t="shared" si="2"/>
        <v>0</v>
      </c>
    </row>
    <row r="14" spans="1:11" x14ac:dyDescent="0.25">
      <c r="A14" s="3">
        <f t="shared" si="3"/>
        <v>8</v>
      </c>
      <c r="B14" s="7" t="s">
        <v>8</v>
      </c>
      <c r="C14" s="6" t="s">
        <v>5</v>
      </c>
      <c r="D14" s="32">
        <v>30</v>
      </c>
      <c r="E14" s="49"/>
      <c r="F14" s="49">
        <v>19</v>
      </c>
      <c r="G14" s="34"/>
      <c r="H14" s="48">
        <f t="shared" si="0"/>
        <v>49</v>
      </c>
      <c r="I14" s="41"/>
      <c r="J14" s="20">
        <f t="shared" si="1"/>
        <v>0</v>
      </c>
      <c r="K14" s="21">
        <f t="shared" si="2"/>
        <v>0</v>
      </c>
    </row>
    <row r="15" spans="1:11" x14ac:dyDescent="0.25">
      <c r="A15" s="3">
        <f t="shared" si="3"/>
        <v>9</v>
      </c>
      <c r="B15" s="7" t="s">
        <v>9</v>
      </c>
      <c r="C15" s="6" t="s">
        <v>5</v>
      </c>
      <c r="D15" s="32">
        <v>60</v>
      </c>
      <c r="E15" s="49"/>
      <c r="F15" s="49">
        <v>55</v>
      </c>
      <c r="G15" s="34"/>
      <c r="H15" s="48">
        <f t="shared" si="0"/>
        <v>115</v>
      </c>
      <c r="I15" s="41"/>
      <c r="J15" s="20">
        <f t="shared" si="1"/>
        <v>0</v>
      </c>
      <c r="K15" s="21">
        <f t="shared" si="2"/>
        <v>0</v>
      </c>
    </row>
    <row r="16" spans="1:11" x14ac:dyDescent="0.25">
      <c r="A16" s="3">
        <f t="shared" si="3"/>
        <v>10</v>
      </c>
      <c r="B16" s="7" t="s">
        <v>10</v>
      </c>
      <c r="C16" s="6" t="s">
        <v>137</v>
      </c>
      <c r="D16" s="32">
        <v>10</v>
      </c>
      <c r="E16" s="49">
        <v>6</v>
      </c>
      <c r="F16" s="49">
        <v>4</v>
      </c>
      <c r="G16" s="34">
        <v>3</v>
      </c>
      <c r="H16" s="48">
        <f t="shared" si="0"/>
        <v>23</v>
      </c>
      <c r="I16" s="41"/>
      <c r="J16" s="20">
        <f t="shared" si="1"/>
        <v>0</v>
      </c>
      <c r="K16" s="21">
        <f t="shared" si="2"/>
        <v>0</v>
      </c>
    </row>
    <row r="17" spans="1:11" x14ac:dyDescent="0.25">
      <c r="A17" s="3">
        <f t="shared" si="3"/>
        <v>11</v>
      </c>
      <c r="B17" s="7" t="s">
        <v>11</v>
      </c>
      <c r="C17" s="6" t="s">
        <v>5</v>
      </c>
      <c r="D17" s="32"/>
      <c r="E17" s="49"/>
      <c r="F17" s="49">
        <v>4</v>
      </c>
      <c r="G17" s="34"/>
      <c r="H17" s="48">
        <f t="shared" si="0"/>
        <v>4</v>
      </c>
      <c r="I17" s="41"/>
      <c r="J17" s="20">
        <f t="shared" si="1"/>
        <v>0</v>
      </c>
      <c r="K17" s="21">
        <f t="shared" si="2"/>
        <v>0</v>
      </c>
    </row>
    <row r="18" spans="1:11" x14ac:dyDescent="0.25">
      <c r="A18" s="3">
        <f t="shared" si="3"/>
        <v>12</v>
      </c>
      <c r="B18" s="7" t="s">
        <v>12</v>
      </c>
      <c r="C18" s="6" t="s">
        <v>137</v>
      </c>
      <c r="D18" s="32">
        <v>40</v>
      </c>
      <c r="E18" s="49">
        <v>40</v>
      </c>
      <c r="F18" s="49"/>
      <c r="G18" s="34">
        <v>13</v>
      </c>
      <c r="H18" s="48">
        <f t="shared" si="0"/>
        <v>93</v>
      </c>
      <c r="I18" s="41"/>
      <c r="J18" s="20">
        <f t="shared" si="1"/>
        <v>0</v>
      </c>
      <c r="K18" s="21">
        <f t="shared" si="2"/>
        <v>0</v>
      </c>
    </row>
    <row r="19" spans="1:11" x14ac:dyDescent="0.25">
      <c r="A19" s="3">
        <f t="shared" si="3"/>
        <v>13</v>
      </c>
      <c r="B19" s="7" t="s">
        <v>13</v>
      </c>
      <c r="C19" s="6" t="s">
        <v>137</v>
      </c>
      <c r="D19" s="32">
        <v>20</v>
      </c>
      <c r="E19" s="49">
        <v>40</v>
      </c>
      <c r="F19" s="49"/>
      <c r="G19" s="34">
        <v>15</v>
      </c>
      <c r="H19" s="48">
        <f t="shared" si="0"/>
        <v>75</v>
      </c>
      <c r="I19" s="41"/>
      <c r="J19" s="20">
        <f t="shared" si="1"/>
        <v>0</v>
      </c>
      <c r="K19" s="21">
        <f t="shared" si="2"/>
        <v>0</v>
      </c>
    </row>
    <row r="20" spans="1:11" x14ac:dyDescent="0.25">
      <c r="A20" s="3">
        <f t="shared" si="3"/>
        <v>14</v>
      </c>
      <c r="B20" s="7" t="s">
        <v>83</v>
      </c>
      <c r="C20" s="6" t="s">
        <v>5</v>
      </c>
      <c r="D20" s="32">
        <v>10</v>
      </c>
      <c r="E20" s="49"/>
      <c r="F20" s="49"/>
      <c r="G20" s="34"/>
      <c r="H20" s="48">
        <f t="shared" si="0"/>
        <v>10</v>
      </c>
      <c r="I20" s="41"/>
      <c r="J20" s="20">
        <f t="shared" si="1"/>
        <v>0</v>
      </c>
      <c r="K20" s="21">
        <f t="shared" si="2"/>
        <v>0</v>
      </c>
    </row>
    <row r="21" spans="1:11" x14ac:dyDescent="0.25">
      <c r="A21" s="3">
        <f t="shared" si="3"/>
        <v>15</v>
      </c>
      <c r="B21" s="7" t="s">
        <v>82</v>
      </c>
      <c r="C21" s="6" t="s">
        <v>137</v>
      </c>
      <c r="D21" s="32">
        <v>70</v>
      </c>
      <c r="E21" s="49">
        <v>65</v>
      </c>
      <c r="F21" s="49">
        <v>16</v>
      </c>
      <c r="G21" s="34">
        <v>17</v>
      </c>
      <c r="H21" s="48">
        <f t="shared" si="0"/>
        <v>168</v>
      </c>
      <c r="I21" s="41"/>
      <c r="J21" s="20">
        <f t="shared" si="1"/>
        <v>0</v>
      </c>
      <c r="K21" s="21">
        <f t="shared" si="2"/>
        <v>0</v>
      </c>
    </row>
    <row r="22" spans="1:11" x14ac:dyDescent="0.25">
      <c r="A22" s="3">
        <f t="shared" si="3"/>
        <v>16</v>
      </c>
      <c r="B22" s="7" t="s">
        <v>84</v>
      </c>
      <c r="C22" s="6" t="s">
        <v>5</v>
      </c>
      <c r="D22" s="32"/>
      <c r="E22" s="49"/>
      <c r="F22" s="49">
        <v>16</v>
      </c>
      <c r="G22" s="34"/>
      <c r="H22" s="48">
        <f t="shared" si="0"/>
        <v>16</v>
      </c>
      <c r="I22" s="41"/>
      <c r="J22" s="20">
        <f t="shared" si="1"/>
        <v>0</v>
      </c>
      <c r="K22" s="21">
        <f t="shared" si="2"/>
        <v>0</v>
      </c>
    </row>
    <row r="23" spans="1:11" x14ac:dyDescent="0.25">
      <c r="A23" s="3">
        <f t="shared" si="3"/>
        <v>17</v>
      </c>
      <c r="B23" s="8" t="s">
        <v>85</v>
      </c>
      <c r="C23" s="6" t="s">
        <v>4</v>
      </c>
      <c r="D23" s="32"/>
      <c r="E23" s="49"/>
      <c r="F23" s="49">
        <v>10</v>
      </c>
      <c r="G23" s="34">
        <v>140</v>
      </c>
      <c r="H23" s="48">
        <f t="shared" si="0"/>
        <v>150</v>
      </c>
      <c r="I23" s="40"/>
      <c r="J23" s="20">
        <f t="shared" si="1"/>
        <v>0</v>
      </c>
      <c r="K23" s="21">
        <f t="shared" si="2"/>
        <v>0</v>
      </c>
    </row>
    <row r="24" spans="1:11" x14ac:dyDescent="0.25">
      <c r="A24" s="3">
        <f t="shared" si="3"/>
        <v>18</v>
      </c>
      <c r="B24" s="8" t="s">
        <v>14</v>
      </c>
      <c r="C24" s="6" t="s">
        <v>5</v>
      </c>
      <c r="D24" s="32">
        <v>40</v>
      </c>
      <c r="E24" s="49">
        <v>40</v>
      </c>
      <c r="F24" s="49"/>
      <c r="G24" s="34">
        <v>16</v>
      </c>
      <c r="H24" s="48">
        <f t="shared" si="0"/>
        <v>96</v>
      </c>
      <c r="I24" s="40"/>
      <c r="J24" s="20">
        <f t="shared" si="1"/>
        <v>0</v>
      </c>
      <c r="K24" s="21">
        <f t="shared" si="2"/>
        <v>0</v>
      </c>
    </row>
    <row r="25" spans="1:11" x14ac:dyDescent="0.25">
      <c r="A25" s="3">
        <f t="shared" si="3"/>
        <v>19</v>
      </c>
      <c r="B25" s="7" t="s">
        <v>15</v>
      </c>
      <c r="C25" s="6" t="s">
        <v>5</v>
      </c>
      <c r="D25" s="32">
        <v>60</v>
      </c>
      <c r="E25" s="49">
        <v>45</v>
      </c>
      <c r="F25" s="49">
        <v>4</v>
      </c>
      <c r="G25" s="34">
        <v>27</v>
      </c>
      <c r="H25" s="48">
        <f t="shared" si="0"/>
        <v>136</v>
      </c>
      <c r="I25" s="41"/>
      <c r="J25" s="20">
        <f t="shared" si="1"/>
        <v>0</v>
      </c>
      <c r="K25" s="21">
        <f t="shared" si="2"/>
        <v>0</v>
      </c>
    </row>
    <row r="26" spans="1:11" x14ac:dyDescent="0.25">
      <c r="A26" s="3">
        <f t="shared" si="3"/>
        <v>20</v>
      </c>
      <c r="B26" s="8" t="s">
        <v>86</v>
      </c>
      <c r="C26" s="6" t="s">
        <v>4</v>
      </c>
      <c r="D26" s="32"/>
      <c r="E26" s="49">
        <v>60</v>
      </c>
      <c r="F26" s="49"/>
      <c r="G26" s="34">
        <v>240</v>
      </c>
      <c r="H26" s="48">
        <f t="shared" si="0"/>
        <v>300</v>
      </c>
      <c r="I26" s="40"/>
      <c r="J26" s="20">
        <f t="shared" si="1"/>
        <v>0</v>
      </c>
      <c r="K26" s="21">
        <f t="shared" si="2"/>
        <v>0</v>
      </c>
    </row>
    <row r="27" spans="1:11" x14ac:dyDescent="0.25">
      <c r="A27" s="3">
        <f t="shared" si="3"/>
        <v>21</v>
      </c>
      <c r="B27" s="8" t="s">
        <v>16</v>
      </c>
      <c r="C27" s="6" t="s">
        <v>5</v>
      </c>
      <c r="D27" s="32">
        <v>60</v>
      </c>
      <c r="E27" s="49">
        <v>50</v>
      </c>
      <c r="F27" s="49">
        <v>20</v>
      </c>
      <c r="G27" s="34">
        <v>40</v>
      </c>
      <c r="H27" s="48">
        <f t="shared" si="0"/>
        <v>170</v>
      </c>
      <c r="I27" s="42"/>
      <c r="J27" s="20">
        <f t="shared" si="1"/>
        <v>0</v>
      </c>
      <c r="K27" s="21">
        <f t="shared" si="2"/>
        <v>0</v>
      </c>
    </row>
    <row r="28" spans="1:11" x14ac:dyDescent="0.25">
      <c r="A28" s="3">
        <f t="shared" si="3"/>
        <v>22</v>
      </c>
      <c r="B28" s="7" t="s">
        <v>17</v>
      </c>
      <c r="C28" s="6" t="s">
        <v>4</v>
      </c>
      <c r="D28" s="32">
        <v>35</v>
      </c>
      <c r="E28" s="49"/>
      <c r="F28" s="49"/>
      <c r="G28" s="34">
        <v>21</v>
      </c>
      <c r="H28" s="48">
        <f t="shared" si="0"/>
        <v>56</v>
      </c>
      <c r="I28" s="42"/>
      <c r="J28" s="20">
        <f t="shared" si="1"/>
        <v>0</v>
      </c>
      <c r="K28" s="21">
        <f t="shared" si="2"/>
        <v>0</v>
      </c>
    </row>
    <row r="29" spans="1:11" x14ac:dyDescent="0.25">
      <c r="A29" s="3">
        <f t="shared" si="3"/>
        <v>23</v>
      </c>
      <c r="B29" s="7" t="s">
        <v>87</v>
      </c>
      <c r="C29" s="6" t="s">
        <v>4</v>
      </c>
      <c r="D29" s="32">
        <v>35</v>
      </c>
      <c r="E29" s="49">
        <v>45</v>
      </c>
      <c r="F29" s="49">
        <v>56</v>
      </c>
      <c r="G29" s="34">
        <v>18</v>
      </c>
      <c r="H29" s="48">
        <f t="shared" si="0"/>
        <v>154</v>
      </c>
      <c r="I29" s="42"/>
      <c r="J29" s="20">
        <f t="shared" si="1"/>
        <v>0</v>
      </c>
      <c r="K29" s="21">
        <f t="shared" si="2"/>
        <v>0</v>
      </c>
    </row>
    <row r="30" spans="1:11" x14ac:dyDescent="0.25">
      <c r="A30" s="3">
        <f t="shared" si="3"/>
        <v>24</v>
      </c>
      <c r="B30" s="7" t="s">
        <v>18</v>
      </c>
      <c r="C30" s="10" t="s">
        <v>5</v>
      </c>
      <c r="D30" s="33">
        <v>110</v>
      </c>
      <c r="E30" s="50">
        <v>140</v>
      </c>
      <c r="F30" s="50">
        <v>100</v>
      </c>
      <c r="G30" s="35">
        <v>80</v>
      </c>
      <c r="H30" s="48">
        <f t="shared" si="0"/>
        <v>430</v>
      </c>
      <c r="I30" s="41"/>
      <c r="J30" s="20">
        <f t="shared" si="1"/>
        <v>0</v>
      </c>
      <c r="K30" s="21">
        <f t="shared" si="2"/>
        <v>0</v>
      </c>
    </row>
    <row r="31" spans="1:11" x14ac:dyDescent="0.25">
      <c r="A31" s="3">
        <f t="shared" si="3"/>
        <v>25</v>
      </c>
      <c r="B31" s="7" t="s">
        <v>102</v>
      </c>
      <c r="C31" s="10" t="s">
        <v>4</v>
      </c>
      <c r="D31" s="33">
        <v>200</v>
      </c>
      <c r="E31" s="50">
        <v>250</v>
      </c>
      <c r="F31" s="50"/>
      <c r="G31" s="35">
        <v>178</v>
      </c>
      <c r="H31" s="48">
        <f t="shared" si="0"/>
        <v>628</v>
      </c>
      <c r="I31" s="41"/>
      <c r="J31" s="20">
        <f t="shared" si="1"/>
        <v>0</v>
      </c>
      <c r="K31" s="21">
        <f t="shared" si="2"/>
        <v>0</v>
      </c>
    </row>
    <row r="32" spans="1:11" x14ac:dyDescent="0.25">
      <c r="A32" s="3">
        <f t="shared" si="3"/>
        <v>26</v>
      </c>
      <c r="B32" s="7" t="s">
        <v>107</v>
      </c>
      <c r="C32" s="10" t="str">
        <f t="shared" ref="C32" si="4">C31</f>
        <v>ks</v>
      </c>
      <c r="D32" s="33"/>
      <c r="E32" s="50"/>
      <c r="F32" s="50">
        <v>42</v>
      </c>
      <c r="G32" s="35"/>
      <c r="H32" s="48">
        <f t="shared" si="0"/>
        <v>42</v>
      </c>
      <c r="I32" s="41"/>
      <c r="J32" s="20">
        <f t="shared" si="1"/>
        <v>0</v>
      </c>
      <c r="K32" s="21">
        <f t="shared" si="2"/>
        <v>0</v>
      </c>
    </row>
    <row r="33" spans="1:11" x14ac:dyDescent="0.25">
      <c r="A33" s="3">
        <f t="shared" si="3"/>
        <v>27</v>
      </c>
      <c r="B33" s="7" t="s">
        <v>108</v>
      </c>
      <c r="C33" s="10" t="s">
        <v>4</v>
      </c>
      <c r="D33" s="33">
        <v>10</v>
      </c>
      <c r="E33" s="50">
        <v>10</v>
      </c>
      <c r="F33" s="50"/>
      <c r="G33" s="35">
        <v>15</v>
      </c>
      <c r="H33" s="48">
        <f t="shared" si="0"/>
        <v>35</v>
      </c>
      <c r="I33" s="41"/>
      <c r="J33" s="20">
        <f t="shared" si="1"/>
        <v>0</v>
      </c>
      <c r="K33" s="21">
        <f t="shared" si="2"/>
        <v>0</v>
      </c>
    </row>
    <row r="34" spans="1:11" x14ac:dyDescent="0.25">
      <c r="A34" s="3">
        <f t="shared" si="3"/>
        <v>28</v>
      </c>
      <c r="B34" s="7" t="s">
        <v>114</v>
      </c>
      <c r="C34" s="10" t="s">
        <v>4</v>
      </c>
      <c r="D34" s="33">
        <v>40</v>
      </c>
      <c r="E34" s="50"/>
      <c r="F34" s="50"/>
      <c r="G34" s="35"/>
      <c r="H34" s="48">
        <f t="shared" si="0"/>
        <v>40</v>
      </c>
      <c r="I34" s="41"/>
      <c r="J34" s="20">
        <f t="shared" si="1"/>
        <v>0</v>
      </c>
      <c r="K34" s="21">
        <f t="shared" si="2"/>
        <v>0</v>
      </c>
    </row>
    <row r="35" spans="1:11" x14ac:dyDescent="0.25">
      <c r="A35" s="3">
        <f t="shared" si="3"/>
        <v>29</v>
      </c>
      <c r="B35" s="7" t="s">
        <v>106</v>
      </c>
      <c r="C35" s="10" t="s">
        <v>4</v>
      </c>
      <c r="D35" s="33">
        <v>10</v>
      </c>
      <c r="E35" s="50">
        <v>30</v>
      </c>
      <c r="F35" s="50">
        <v>10</v>
      </c>
      <c r="G35" s="35">
        <v>8</v>
      </c>
      <c r="H35" s="48">
        <f t="shared" si="0"/>
        <v>58</v>
      </c>
      <c r="I35" s="41"/>
      <c r="J35" s="20">
        <f t="shared" si="1"/>
        <v>0</v>
      </c>
      <c r="K35" s="21">
        <f t="shared" si="2"/>
        <v>0</v>
      </c>
    </row>
    <row r="36" spans="1:11" x14ac:dyDescent="0.25">
      <c r="A36" s="3">
        <f t="shared" si="3"/>
        <v>30</v>
      </c>
      <c r="B36" s="9" t="s">
        <v>19</v>
      </c>
      <c r="C36" s="10" t="s">
        <v>4</v>
      </c>
      <c r="D36" s="33">
        <v>30</v>
      </c>
      <c r="E36" s="50">
        <v>120</v>
      </c>
      <c r="F36" s="50"/>
      <c r="G36" s="35">
        <v>60</v>
      </c>
      <c r="H36" s="48">
        <f t="shared" si="0"/>
        <v>210</v>
      </c>
      <c r="I36" s="43"/>
      <c r="J36" s="20">
        <f t="shared" si="1"/>
        <v>0</v>
      </c>
      <c r="K36" s="21">
        <f t="shared" si="2"/>
        <v>0</v>
      </c>
    </row>
    <row r="37" spans="1:11" x14ac:dyDescent="0.25">
      <c r="A37" s="3">
        <f t="shared" si="3"/>
        <v>31</v>
      </c>
      <c r="B37" s="9" t="s">
        <v>109</v>
      </c>
      <c r="C37" s="10" t="s">
        <v>4</v>
      </c>
      <c r="D37" s="33">
        <v>240</v>
      </c>
      <c r="E37" s="50"/>
      <c r="F37" s="50"/>
      <c r="G37" s="35"/>
      <c r="H37" s="48">
        <f t="shared" si="0"/>
        <v>240</v>
      </c>
      <c r="I37" s="41"/>
      <c r="J37" s="20">
        <f t="shared" si="1"/>
        <v>0</v>
      </c>
      <c r="K37" s="21">
        <f t="shared" si="2"/>
        <v>0</v>
      </c>
    </row>
    <row r="38" spans="1:11" x14ac:dyDescent="0.25">
      <c r="A38" s="3">
        <f t="shared" si="3"/>
        <v>32</v>
      </c>
      <c r="B38" s="9" t="s">
        <v>110</v>
      </c>
      <c r="C38" s="10" t="s">
        <v>4</v>
      </c>
      <c r="D38" s="33"/>
      <c r="E38" s="50"/>
      <c r="F38" s="50"/>
      <c r="G38" s="35"/>
      <c r="H38" s="48">
        <f t="shared" si="0"/>
        <v>0</v>
      </c>
      <c r="I38" s="41"/>
      <c r="J38" s="20">
        <f t="shared" si="1"/>
        <v>0</v>
      </c>
      <c r="K38" s="21">
        <f t="shared" si="2"/>
        <v>0</v>
      </c>
    </row>
    <row r="39" spans="1:11" x14ac:dyDescent="0.25">
      <c r="A39" s="3">
        <f t="shared" si="3"/>
        <v>33</v>
      </c>
      <c r="B39" s="9" t="s">
        <v>111</v>
      </c>
      <c r="C39" s="10" t="s">
        <v>4</v>
      </c>
      <c r="D39" s="33"/>
      <c r="E39" s="50"/>
      <c r="F39" s="50"/>
      <c r="G39" s="35"/>
      <c r="H39" s="48">
        <f t="shared" si="0"/>
        <v>0</v>
      </c>
      <c r="I39" s="41"/>
      <c r="J39" s="20">
        <f t="shared" si="1"/>
        <v>0</v>
      </c>
      <c r="K39" s="21">
        <f t="shared" si="2"/>
        <v>0</v>
      </c>
    </row>
    <row r="40" spans="1:11" x14ac:dyDescent="0.25">
      <c r="A40" s="3">
        <f t="shared" si="3"/>
        <v>34</v>
      </c>
      <c r="B40" s="9" t="s">
        <v>112</v>
      </c>
      <c r="C40" s="10" t="s">
        <v>4</v>
      </c>
      <c r="D40" s="33">
        <v>5</v>
      </c>
      <c r="E40" s="50"/>
      <c r="F40" s="50"/>
      <c r="G40" s="35"/>
      <c r="H40" s="48">
        <f t="shared" si="0"/>
        <v>5</v>
      </c>
      <c r="I40" s="41"/>
      <c r="J40" s="20">
        <f t="shared" si="1"/>
        <v>0</v>
      </c>
      <c r="K40" s="21">
        <f t="shared" si="2"/>
        <v>0</v>
      </c>
    </row>
    <row r="41" spans="1:11" x14ac:dyDescent="0.25">
      <c r="A41" s="3">
        <f t="shared" si="3"/>
        <v>35</v>
      </c>
      <c r="B41" s="9" t="s">
        <v>113</v>
      </c>
      <c r="C41" s="10" t="s">
        <v>4</v>
      </c>
      <c r="D41" s="33">
        <v>240</v>
      </c>
      <c r="E41" s="50"/>
      <c r="F41" s="50">
        <v>180</v>
      </c>
      <c r="G41" s="35"/>
      <c r="H41" s="48">
        <f t="shared" si="0"/>
        <v>420</v>
      </c>
      <c r="I41" s="41"/>
      <c r="J41" s="20">
        <f t="shared" si="1"/>
        <v>0</v>
      </c>
      <c r="K41" s="21">
        <f t="shared" si="2"/>
        <v>0</v>
      </c>
    </row>
    <row r="42" spans="1:11" x14ac:dyDescent="0.25">
      <c r="A42" s="3">
        <f t="shared" si="3"/>
        <v>36</v>
      </c>
      <c r="B42" s="9" t="s">
        <v>115</v>
      </c>
      <c r="C42" s="10" t="s">
        <v>4</v>
      </c>
      <c r="D42" s="33"/>
      <c r="E42" s="50">
        <v>150</v>
      </c>
      <c r="F42" s="50">
        <v>36</v>
      </c>
      <c r="G42" s="35"/>
      <c r="H42" s="48">
        <f t="shared" si="0"/>
        <v>186</v>
      </c>
      <c r="I42" s="41"/>
      <c r="J42" s="20">
        <f t="shared" si="1"/>
        <v>0</v>
      </c>
      <c r="K42" s="21">
        <f t="shared" si="2"/>
        <v>0</v>
      </c>
    </row>
    <row r="43" spans="1:11" x14ac:dyDescent="0.25">
      <c r="A43" s="3">
        <f t="shared" si="3"/>
        <v>37</v>
      </c>
      <c r="B43" s="7" t="s">
        <v>20</v>
      </c>
      <c r="C43" s="10" t="s">
        <v>137</v>
      </c>
      <c r="D43" s="33">
        <v>35</v>
      </c>
      <c r="E43" s="50">
        <v>40</v>
      </c>
      <c r="F43" s="50">
        <v>15</v>
      </c>
      <c r="G43" s="35">
        <v>15</v>
      </c>
      <c r="H43" s="48">
        <f t="shared" si="0"/>
        <v>105</v>
      </c>
      <c r="I43" s="41"/>
      <c r="J43" s="20">
        <f t="shared" si="1"/>
        <v>0</v>
      </c>
      <c r="K43" s="21">
        <f t="shared" si="2"/>
        <v>0</v>
      </c>
    </row>
    <row r="44" spans="1:11" x14ac:dyDescent="0.25">
      <c r="A44" s="3">
        <f t="shared" si="3"/>
        <v>38</v>
      </c>
      <c r="B44" s="7" t="s">
        <v>136</v>
      </c>
      <c r="C44" s="10" t="s">
        <v>137</v>
      </c>
      <c r="D44" s="33">
        <v>10</v>
      </c>
      <c r="E44" s="50">
        <v>10</v>
      </c>
      <c r="F44" s="50">
        <v>4</v>
      </c>
      <c r="G44" s="35">
        <v>3</v>
      </c>
      <c r="H44" s="48">
        <f t="shared" si="0"/>
        <v>27</v>
      </c>
      <c r="I44" s="41"/>
      <c r="J44" s="20">
        <f t="shared" si="1"/>
        <v>0</v>
      </c>
      <c r="K44" s="21">
        <f t="shared" si="2"/>
        <v>0</v>
      </c>
    </row>
    <row r="45" spans="1:11" x14ac:dyDescent="0.25">
      <c r="A45" s="3">
        <f t="shared" si="3"/>
        <v>39</v>
      </c>
      <c r="B45" s="7" t="s">
        <v>138</v>
      </c>
      <c r="C45" s="10" t="s">
        <v>5</v>
      </c>
      <c r="D45" s="33">
        <v>35</v>
      </c>
      <c r="E45" s="50">
        <v>40</v>
      </c>
      <c r="F45" s="50">
        <v>4</v>
      </c>
      <c r="G45" s="35">
        <v>8</v>
      </c>
      <c r="H45" s="48">
        <f t="shared" si="0"/>
        <v>87</v>
      </c>
      <c r="I45" s="41"/>
      <c r="J45" s="20">
        <f t="shared" si="1"/>
        <v>0</v>
      </c>
      <c r="K45" s="21">
        <f t="shared" si="2"/>
        <v>0</v>
      </c>
    </row>
    <row r="46" spans="1:11" x14ac:dyDescent="0.25">
      <c r="A46" s="3">
        <f t="shared" si="3"/>
        <v>40</v>
      </c>
      <c r="B46" s="7" t="s">
        <v>143</v>
      </c>
      <c r="C46" s="10" t="s">
        <v>4</v>
      </c>
      <c r="D46" s="33"/>
      <c r="E46" s="50"/>
      <c r="F46" s="50"/>
      <c r="G46" s="35"/>
      <c r="H46" s="48">
        <f t="shared" si="0"/>
        <v>0</v>
      </c>
      <c r="I46" s="41"/>
      <c r="J46" s="20">
        <f t="shared" si="1"/>
        <v>0</v>
      </c>
      <c r="K46" s="21">
        <f t="shared" si="2"/>
        <v>0</v>
      </c>
    </row>
    <row r="47" spans="1:11" x14ac:dyDescent="0.25">
      <c r="A47" s="3">
        <f t="shared" si="3"/>
        <v>41</v>
      </c>
      <c r="B47" s="7" t="s">
        <v>21</v>
      </c>
      <c r="C47" s="10" t="s">
        <v>5</v>
      </c>
      <c r="D47" s="33">
        <v>35</v>
      </c>
      <c r="E47" s="50">
        <v>40</v>
      </c>
      <c r="F47" s="50"/>
      <c r="G47" s="35">
        <v>8</v>
      </c>
      <c r="H47" s="48">
        <f t="shared" ref="H47:H85" si="5">(D47+E47+F47+G47)</f>
        <v>83</v>
      </c>
      <c r="I47" s="41"/>
      <c r="J47" s="20">
        <f t="shared" ref="J47:J85" si="6">H47*I47</f>
        <v>0</v>
      </c>
      <c r="K47" s="21">
        <f t="shared" ref="K47:K85" si="7">J47*1.2</f>
        <v>0</v>
      </c>
    </row>
    <row r="48" spans="1:11" x14ac:dyDescent="0.25">
      <c r="A48" s="3">
        <f t="shared" si="3"/>
        <v>42</v>
      </c>
      <c r="B48" s="7" t="s">
        <v>145</v>
      </c>
      <c r="C48" s="10" t="s">
        <v>4</v>
      </c>
      <c r="D48" s="33"/>
      <c r="E48" s="50"/>
      <c r="F48" s="50">
        <v>40</v>
      </c>
      <c r="G48" s="35"/>
      <c r="H48" s="48">
        <f t="shared" si="5"/>
        <v>40</v>
      </c>
      <c r="I48" s="41"/>
      <c r="J48" s="20">
        <f t="shared" si="6"/>
        <v>0</v>
      </c>
      <c r="K48" s="21">
        <f t="shared" si="7"/>
        <v>0</v>
      </c>
    </row>
    <row r="49" spans="1:11" x14ac:dyDescent="0.25">
      <c r="A49" s="3">
        <f t="shared" si="3"/>
        <v>43</v>
      </c>
      <c r="B49" s="7" t="s">
        <v>146</v>
      </c>
      <c r="C49" s="10" t="s">
        <v>4</v>
      </c>
      <c r="D49" s="33"/>
      <c r="E49" s="50">
        <v>20</v>
      </c>
      <c r="F49" s="50"/>
      <c r="G49" s="35"/>
      <c r="H49" s="48">
        <f t="shared" si="5"/>
        <v>20</v>
      </c>
      <c r="I49" s="41"/>
      <c r="J49" s="20">
        <f t="shared" si="6"/>
        <v>0</v>
      </c>
      <c r="K49" s="21">
        <f t="shared" si="7"/>
        <v>0</v>
      </c>
    </row>
    <row r="50" spans="1:11" x14ac:dyDescent="0.25">
      <c r="A50" s="3">
        <f t="shared" si="3"/>
        <v>44</v>
      </c>
      <c r="B50" s="7" t="s">
        <v>140</v>
      </c>
      <c r="C50" s="10" t="s">
        <v>139</v>
      </c>
      <c r="D50" s="33">
        <v>10</v>
      </c>
      <c r="E50" s="50">
        <v>20</v>
      </c>
      <c r="F50" s="50"/>
      <c r="G50" s="35">
        <v>8</v>
      </c>
      <c r="H50" s="48">
        <f t="shared" si="5"/>
        <v>38</v>
      </c>
      <c r="I50" s="41"/>
      <c r="J50" s="20">
        <f t="shared" si="6"/>
        <v>0</v>
      </c>
      <c r="K50" s="21">
        <f t="shared" si="7"/>
        <v>0</v>
      </c>
    </row>
    <row r="51" spans="1:11" x14ac:dyDescent="0.25">
      <c r="A51" s="3">
        <f t="shared" si="3"/>
        <v>45</v>
      </c>
      <c r="B51" s="7" t="s">
        <v>144</v>
      </c>
      <c r="C51" s="10" t="s">
        <v>4</v>
      </c>
      <c r="D51" s="33"/>
      <c r="E51" s="50">
        <v>20</v>
      </c>
      <c r="F51" s="50">
        <v>10</v>
      </c>
      <c r="G51" s="35"/>
      <c r="H51" s="48">
        <f t="shared" si="5"/>
        <v>30</v>
      </c>
      <c r="I51" s="41"/>
      <c r="J51" s="20">
        <f t="shared" si="6"/>
        <v>0</v>
      </c>
      <c r="K51" s="21">
        <f t="shared" si="7"/>
        <v>0</v>
      </c>
    </row>
    <row r="52" spans="1:11" x14ac:dyDescent="0.25">
      <c r="A52" s="3">
        <f t="shared" si="3"/>
        <v>46</v>
      </c>
      <c r="B52" s="7" t="s">
        <v>141</v>
      </c>
      <c r="C52" s="10" t="s">
        <v>139</v>
      </c>
      <c r="D52" s="33"/>
      <c r="E52" s="50">
        <v>10</v>
      </c>
      <c r="F52" s="50"/>
      <c r="G52" s="35"/>
      <c r="H52" s="48">
        <f t="shared" si="5"/>
        <v>10</v>
      </c>
      <c r="I52" s="41"/>
      <c r="J52" s="20">
        <f t="shared" si="6"/>
        <v>0</v>
      </c>
      <c r="K52" s="21">
        <f t="shared" si="7"/>
        <v>0</v>
      </c>
    </row>
    <row r="53" spans="1:11" x14ac:dyDescent="0.25">
      <c r="A53" s="3">
        <f t="shared" si="3"/>
        <v>47</v>
      </c>
      <c r="B53" s="7" t="s">
        <v>142</v>
      </c>
      <c r="C53" s="10" t="s">
        <v>139</v>
      </c>
      <c r="D53" s="33"/>
      <c r="E53" s="50">
        <v>10</v>
      </c>
      <c r="F53" s="50"/>
      <c r="G53" s="35"/>
      <c r="H53" s="48">
        <f t="shared" si="5"/>
        <v>10</v>
      </c>
      <c r="I53" s="41"/>
      <c r="J53" s="20">
        <f t="shared" si="6"/>
        <v>0</v>
      </c>
      <c r="K53" s="21">
        <f t="shared" si="7"/>
        <v>0</v>
      </c>
    </row>
    <row r="54" spans="1:11" ht="38.25" x14ac:dyDescent="0.25">
      <c r="A54" s="3">
        <f t="shared" si="3"/>
        <v>48</v>
      </c>
      <c r="B54" s="9" t="s">
        <v>22</v>
      </c>
      <c r="C54" s="10" t="s">
        <v>5</v>
      </c>
      <c r="D54" s="33">
        <v>20</v>
      </c>
      <c r="E54" s="50"/>
      <c r="F54" s="50"/>
      <c r="G54" s="35">
        <v>7</v>
      </c>
      <c r="H54" s="48">
        <f t="shared" si="5"/>
        <v>27</v>
      </c>
      <c r="I54" s="43"/>
      <c r="J54" s="20">
        <f t="shared" si="6"/>
        <v>0</v>
      </c>
      <c r="K54" s="21">
        <f t="shared" si="7"/>
        <v>0</v>
      </c>
    </row>
    <row r="55" spans="1:11" x14ac:dyDescent="0.25">
      <c r="A55" s="3">
        <f t="shared" si="3"/>
        <v>49</v>
      </c>
      <c r="B55" s="7" t="s">
        <v>23</v>
      </c>
      <c r="C55" s="10" t="s">
        <v>5</v>
      </c>
      <c r="D55" s="33">
        <v>350</v>
      </c>
      <c r="E55" s="50">
        <v>380</v>
      </c>
      <c r="F55" s="50">
        <v>430</v>
      </c>
      <c r="G55" s="35">
        <v>217</v>
      </c>
      <c r="H55" s="48">
        <f t="shared" si="5"/>
        <v>1377</v>
      </c>
      <c r="I55" s="41"/>
      <c r="J55" s="20">
        <f t="shared" si="6"/>
        <v>0</v>
      </c>
      <c r="K55" s="21">
        <f t="shared" si="7"/>
        <v>0</v>
      </c>
    </row>
    <row r="56" spans="1:11" x14ac:dyDescent="0.25">
      <c r="A56" s="3">
        <f t="shared" si="3"/>
        <v>50</v>
      </c>
      <c r="B56" s="7" t="s">
        <v>24</v>
      </c>
      <c r="C56" s="10" t="s">
        <v>5</v>
      </c>
      <c r="D56" s="33">
        <v>30</v>
      </c>
      <c r="E56" s="50">
        <v>50</v>
      </c>
      <c r="F56" s="50">
        <v>30</v>
      </c>
      <c r="G56" s="35">
        <v>21</v>
      </c>
      <c r="H56" s="48">
        <f t="shared" si="5"/>
        <v>131</v>
      </c>
      <c r="I56" s="41"/>
      <c r="J56" s="20">
        <f t="shared" si="6"/>
        <v>0</v>
      </c>
      <c r="K56" s="21">
        <f t="shared" si="7"/>
        <v>0</v>
      </c>
    </row>
    <row r="57" spans="1:11" x14ac:dyDescent="0.25">
      <c r="A57" s="3">
        <f t="shared" si="3"/>
        <v>51</v>
      </c>
      <c r="B57" s="7" t="s">
        <v>88</v>
      </c>
      <c r="C57" s="10" t="s">
        <v>5</v>
      </c>
      <c r="D57" s="33"/>
      <c r="E57" s="50">
        <v>10</v>
      </c>
      <c r="F57" s="50">
        <v>4</v>
      </c>
      <c r="G57" s="35"/>
      <c r="H57" s="48">
        <f t="shared" si="5"/>
        <v>14</v>
      </c>
      <c r="I57" s="41"/>
      <c r="J57" s="20">
        <f t="shared" si="6"/>
        <v>0</v>
      </c>
      <c r="K57" s="21">
        <f t="shared" si="7"/>
        <v>0</v>
      </c>
    </row>
    <row r="58" spans="1:11" x14ac:dyDescent="0.25">
      <c r="A58" s="3">
        <f t="shared" si="3"/>
        <v>52</v>
      </c>
      <c r="B58" s="11" t="s">
        <v>25</v>
      </c>
      <c r="C58" s="10" t="s">
        <v>4</v>
      </c>
      <c r="D58" s="33">
        <v>50</v>
      </c>
      <c r="E58" s="50">
        <v>50</v>
      </c>
      <c r="F58" s="50">
        <v>40</v>
      </c>
      <c r="G58" s="35">
        <v>120</v>
      </c>
      <c r="H58" s="48">
        <f t="shared" si="5"/>
        <v>260</v>
      </c>
      <c r="I58" s="41"/>
      <c r="J58" s="20">
        <f t="shared" si="6"/>
        <v>0</v>
      </c>
      <c r="K58" s="21">
        <f t="shared" si="7"/>
        <v>0</v>
      </c>
    </row>
    <row r="59" spans="1:11" x14ac:dyDescent="0.25">
      <c r="A59" s="3">
        <f t="shared" si="3"/>
        <v>53</v>
      </c>
      <c r="B59" s="11" t="s">
        <v>121</v>
      </c>
      <c r="C59" s="10" t="s">
        <v>4</v>
      </c>
      <c r="D59" s="33">
        <v>50</v>
      </c>
      <c r="E59" s="50">
        <v>30</v>
      </c>
      <c r="F59" s="50">
        <v>20</v>
      </c>
      <c r="G59" s="35"/>
      <c r="H59" s="48">
        <f t="shared" si="5"/>
        <v>100</v>
      </c>
      <c r="I59" s="41"/>
      <c r="J59" s="20">
        <f t="shared" si="6"/>
        <v>0</v>
      </c>
      <c r="K59" s="21">
        <f t="shared" si="7"/>
        <v>0</v>
      </c>
    </row>
    <row r="60" spans="1:11" x14ac:dyDescent="0.25">
      <c r="A60" s="3">
        <f t="shared" si="3"/>
        <v>54</v>
      </c>
      <c r="B60" s="11" t="s">
        <v>26</v>
      </c>
      <c r="C60" s="10" t="s">
        <v>4</v>
      </c>
      <c r="D60" s="33">
        <v>50</v>
      </c>
      <c r="E60" s="50">
        <v>30</v>
      </c>
      <c r="F60" s="50"/>
      <c r="G60" s="35"/>
      <c r="H60" s="48">
        <f t="shared" si="5"/>
        <v>80</v>
      </c>
      <c r="I60" s="41"/>
      <c r="J60" s="20">
        <f t="shared" si="6"/>
        <v>0</v>
      </c>
      <c r="K60" s="21">
        <f t="shared" si="7"/>
        <v>0</v>
      </c>
    </row>
    <row r="61" spans="1:11" x14ac:dyDescent="0.25">
      <c r="A61" s="3">
        <f t="shared" si="3"/>
        <v>55</v>
      </c>
      <c r="B61" s="9" t="s">
        <v>133</v>
      </c>
      <c r="C61" s="10" t="s">
        <v>4</v>
      </c>
      <c r="D61" s="33">
        <v>5</v>
      </c>
      <c r="E61" s="50">
        <v>15</v>
      </c>
      <c r="F61" s="50">
        <v>1</v>
      </c>
      <c r="G61" s="35">
        <v>5</v>
      </c>
      <c r="H61" s="48">
        <f t="shared" si="5"/>
        <v>26</v>
      </c>
      <c r="I61" s="41"/>
      <c r="J61" s="20">
        <f t="shared" si="6"/>
        <v>0</v>
      </c>
      <c r="K61" s="21">
        <f t="shared" si="7"/>
        <v>0</v>
      </c>
    </row>
    <row r="62" spans="1:11" x14ac:dyDescent="0.25">
      <c r="A62" s="3">
        <f t="shared" si="3"/>
        <v>56</v>
      </c>
      <c r="B62" s="9" t="s">
        <v>132</v>
      </c>
      <c r="C62" s="10" t="s">
        <v>4</v>
      </c>
      <c r="D62" s="33">
        <v>5</v>
      </c>
      <c r="E62" s="50">
        <v>5</v>
      </c>
      <c r="F62" s="50">
        <v>20</v>
      </c>
      <c r="G62" s="35">
        <v>8</v>
      </c>
      <c r="H62" s="48">
        <f t="shared" si="5"/>
        <v>38</v>
      </c>
      <c r="I62" s="41"/>
      <c r="J62" s="20">
        <f t="shared" si="6"/>
        <v>0</v>
      </c>
      <c r="K62" s="21">
        <f t="shared" si="7"/>
        <v>0</v>
      </c>
    </row>
    <row r="63" spans="1:11" x14ac:dyDescent="0.25">
      <c r="A63" s="3">
        <f t="shared" si="3"/>
        <v>57</v>
      </c>
      <c r="B63" s="9" t="s">
        <v>131</v>
      </c>
      <c r="C63" s="10" t="s">
        <v>4</v>
      </c>
      <c r="D63" s="33">
        <v>5</v>
      </c>
      <c r="E63" s="50">
        <v>10</v>
      </c>
      <c r="F63" s="50"/>
      <c r="G63" s="35">
        <v>4</v>
      </c>
      <c r="H63" s="48">
        <f t="shared" si="5"/>
        <v>19</v>
      </c>
      <c r="I63" s="41"/>
      <c r="J63" s="20">
        <f t="shared" si="6"/>
        <v>0</v>
      </c>
      <c r="K63" s="21">
        <f t="shared" si="7"/>
        <v>0</v>
      </c>
    </row>
    <row r="64" spans="1:11" x14ac:dyDescent="0.25">
      <c r="A64" s="3">
        <f t="shared" si="3"/>
        <v>58</v>
      </c>
      <c r="B64" s="31" t="s">
        <v>134</v>
      </c>
      <c r="C64" s="28" t="s">
        <v>4</v>
      </c>
      <c r="D64" s="33">
        <v>5</v>
      </c>
      <c r="E64" s="50"/>
      <c r="F64" s="50">
        <v>10</v>
      </c>
      <c r="G64" s="35"/>
      <c r="H64" s="48">
        <f t="shared" si="5"/>
        <v>15</v>
      </c>
      <c r="I64" s="41"/>
      <c r="J64" s="20">
        <f t="shared" si="6"/>
        <v>0</v>
      </c>
      <c r="K64" s="21">
        <f t="shared" si="7"/>
        <v>0</v>
      </c>
    </row>
    <row r="65" spans="1:11" x14ac:dyDescent="0.25">
      <c r="A65" s="3">
        <f t="shared" si="3"/>
        <v>59</v>
      </c>
      <c r="B65" s="31" t="s">
        <v>135</v>
      </c>
      <c r="C65" s="28" t="s">
        <v>4</v>
      </c>
      <c r="D65" s="33">
        <v>5</v>
      </c>
      <c r="E65" s="50">
        <v>50</v>
      </c>
      <c r="F65" s="50">
        <v>20</v>
      </c>
      <c r="G65" s="35">
        <v>2</v>
      </c>
      <c r="H65" s="48">
        <f t="shared" si="5"/>
        <v>77</v>
      </c>
      <c r="I65" s="41"/>
      <c r="J65" s="20">
        <f t="shared" si="6"/>
        <v>0</v>
      </c>
      <c r="K65" s="21">
        <f t="shared" si="7"/>
        <v>0</v>
      </c>
    </row>
    <row r="66" spans="1:11" ht="63.75" x14ac:dyDescent="0.25">
      <c r="A66" s="3">
        <f t="shared" si="3"/>
        <v>60</v>
      </c>
      <c r="B66" s="12" t="s">
        <v>27</v>
      </c>
      <c r="C66" s="10" t="s">
        <v>5</v>
      </c>
      <c r="D66" s="33">
        <v>5</v>
      </c>
      <c r="E66" s="50"/>
      <c r="F66" s="50"/>
      <c r="G66" s="35"/>
      <c r="H66" s="48">
        <f t="shared" si="5"/>
        <v>5</v>
      </c>
      <c r="I66" s="43"/>
      <c r="J66" s="20">
        <f t="shared" si="6"/>
        <v>0</v>
      </c>
      <c r="K66" s="21">
        <f t="shared" si="7"/>
        <v>0</v>
      </c>
    </row>
    <row r="67" spans="1:11" x14ac:dyDescent="0.25">
      <c r="A67" s="3">
        <f t="shared" si="3"/>
        <v>61</v>
      </c>
      <c r="B67" s="11" t="s">
        <v>117</v>
      </c>
      <c r="C67" s="10" t="s">
        <v>4</v>
      </c>
      <c r="D67" s="33"/>
      <c r="E67" s="50"/>
      <c r="F67" s="50">
        <v>260</v>
      </c>
      <c r="G67" s="35"/>
      <c r="H67" s="48">
        <f t="shared" si="5"/>
        <v>260</v>
      </c>
      <c r="I67" s="44"/>
      <c r="J67" s="20">
        <f t="shared" si="6"/>
        <v>0</v>
      </c>
      <c r="K67" s="21">
        <f t="shared" si="7"/>
        <v>0</v>
      </c>
    </row>
    <row r="68" spans="1:11" x14ac:dyDescent="0.25">
      <c r="A68" s="3">
        <f t="shared" si="3"/>
        <v>62</v>
      </c>
      <c r="B68" s="13" t="s">
        <v>94</v>
      </c>
      <c r="C68" s="10" t="s">
        <v>4</v>
      </c>
      <c r="D68" s="33">
        <v>10</v>
      </c>
      <c r="E68" s="50">
        <v>20</v>
      </c>
      <c r="F68" s="50">
        <v>10</v>
      </c>
      <c r="G68" s="35">
        <v>30</v>
      </c>
      <c r="H68" s="48">
        <f t="shared" si="5"/>
        <v>70</v>
      </c>
      <c r="I68" s="41"/>
      <c r="J68" s="20">
        <f t="shared" si="6"/>
        <v>0</v>
      </c>
      <c r="K68" s="21">
        <f t="shared" si="7"/>
        <v>0</v>
      </c>
    </row>
    <row r="69" spans="1:11" x14ac:dyDescent="0.25">
      <c r="A69" s="3">
        <f t="shared" si="3"/>
        <v>63</v>
      </c>
      <c r="B69" s="13" t="s">
        <v>28</v>
      </c>
      <c r="C69" s="10" t="s">
        <v>4</v>
      </c>
      <c r="D69" s="33"/>
      <c r="E69" s="50"/>
      <c r="F69" s="50">
        <v>10</v>
      </c>
      <c r="G69" s="35"/>
      <c r="H69" s="48">
        <f t="shared" si="5"/>
        <v>10</v>
      </c>
      <c r="I69" s="41"/>
      <c r="J69" s="20">
        <f t="shared" si="6"/>
        <v>0</v>
      </c>
      <c r="K69" s="21">
        <f t="shared" si="7"/>
        <v>0</v>
      </c>
    </row>
    <row r="70" spans="1:11" x14ac:dyDescent="0.25">
      <c r="A70" s="3">
        <f t="shared" si="3"/>
        <v>64</v>
      </c>
      <c r="B70" s="9" t="s">
        <v>29</v>
      </c>
      <c r="C70" s="10" t="s">
        <v>4</v>
      </c>
      <c r="D70" s="33">
        <v>1</v>
      </c>
      <c r="E70" s="50"/>
      <c r="F70" s="50"/>
      <c r="G70" s="35"/>
      <c r="H70" s="48">
        <f t="shared" si="5"/>
        <v>1</v>
      </c>
      <c r="I70" s="43"/>
      <c r="J70" s="20">
        <f t="shared" si="6"/>
        <v>0</v>
      </c>
      <c r="K70" s="21">
        <f t="shared" si="7"/>
        <v>0</v>
      </c>
    </row>
    <row r="71" spans="1:11" x14ac:dyDescent="0.25">
      <c r="A71" s="3">
        <f t="shared" si="3"/>
        <v>65</v>
      </c>
      <c r="B71" s="9" t="s">
        <v>30</v>
      </c>
      <c r="C71" s="10" t="s">
        <v>4</v>
      </c>
      <c r="D71" s="33">
        <v>1</v>
      </c>
      <c r="E71" s="50"/>
      <c r="F71" s="50">
        <v>4</v>
      </c>
      <c r="G71" s="35">
        <v>1</v>
      </c>
      <c r="H71" s="48">
        <f t="shared" si="5"/>
        <v>6</v>
      </c>
      <c r="I71" s="43"/>
      <c r="J71" s="20">
        <f t="shared" si="6"/>
        <v>0</v>
      </c>
      <c r="K71" s="21">
        <f t="shared" si="7"/>
        <v>0</v>
      </c>
    </row>
    <row r="72" spans="1:11" x14ac:dyDescent="0.25">
      <c r="A72" s="3">
        <f t="shared" si="3"/>
        <v>66</v>
      </c>
      <c r="B72" s="9" t="s">
        <v>155</v>
      </c>
      <c r="C72" s="10" t="s">
        <v>4</v>
      </c>
      <c r="D72" s="33"/>
      <c r="E72" s="50"/>
      <c r="F72" s="50">
        <v>40</v>
      </c>
      <c r="G72" s="35"/>
      <c r="H72" s="48">
        <f t="shared" si="5"/>
        <v>40</v>
      </c>
      <c r="I72" s="43"/>
      <c r="J72" s="20">
        <f t="shared" si="6"/>
        <v>0</v>
      </c>
      <c r="K72" s="21">
        <f t="shared" si="7"/>
        <v>0</v>
      </c>
    </row>
    <row r="73" spans="1:11" x14ac:dyDescent="0.25">
      <c r="A73" s="3">
        <f t="shared" ref="A73:A136" si="8">A72+1</f>
        <v>67</v>
      </c>
      <c r="B73" s="9" t="str">
        <f>$B$72</f>
        <v>Korenie čierne mleté 20 g</v>
      </c>
      <c r="C73" s="10" t="s">
        <v>4</v>
      </c>
      <c r="D73" s="33">
        <v>4</v>
      </c>
      <c r="E73" s="50"/>
      <c r="F73" s="50">
        <v>40</v>
      </c>
      <c r="G73" s="35"/>
      <c r="H73" s="48">
        <f t="shared" si="5"/>
        <v>44</v>
      </c>
      <c r="I73" s="43"/>
      <c r="J73" s="20">
        <f t="shared" si="6"/>
        <v>0</v>
      </c>
      <c r="K73" s="21">
        <f t="shared" si="7"/>
        <v>0</v>
      </c>
    </row>
    <row r="74" spans="1:11" x14ac:dyDescent="0.25">
      <c r="A74" s="3">
        <f t="shared" si="8"/>
        <v>68</v>
      </c>
      <c r="B74" s="13" t="s">
        <v>156</v>
      </c>
      <c r="C74" s="10" t="s">
        <v>4</v>
      </c>
      <c r="D74" s="33"/>
      <c r="E74" s="50"/>
      <c r="F74" s="50">
        <v>40</v>
      </c>
      <c r="G74" s="35"/>
      <c r="H74" s="48">
        <f t="shared" ref="H74" si="9">(D74+E74+F74+G74)</f>
        <v>40</v>
      </c>
      <c r="I74" s="41"/>
      <c r="J74" s="20">
        <f t="shared" ref="J74" si="10">H74*I74</f>
        <v>0</v>
      </c>
      <c r="K74" s="21">
        <f t="shared" ref="K74" si="11">J74*1.2</f>
        <v>0</v>
      </c>
    </row>
    <row r="75" spans="1:11" x14ac:dyDescent="0.25">
      <c r="A75" s="3">
        <f t="shared" si="8"/>
        <v>69</v>
      </c>
      <c r="B75" s="9" t="s">
        <v>31</v>
      </c>
      <c r="C75" s="10" t="s">
        <v>4</v>
      </c>
      <c r="D75" s="33"/>
      <c r="E75" s="50"/>
      <c r="F75" s="50">
        <v>60</v>
      </c>
      <c r="G75" s="35"/>
      <c r="H75" s="48">
        <f t="shared" si="5"/>
        <v>60</v>
      </c>
      <c r="I75" s="43"/>
      <c r="J75" s="20">
        <f t="shared" si="6"/>
        <v>0</v>
      </c>
      <c r="K75" s="21">
        <f t="shared" si="7"/>
        <v>0</v>
      </c>
    </row>
    <row r="76" spans="1:11" x14ac:dyDescent="0.25">
      <c r="A76" s="3">
        <f t="shared" si="8"/>
        <v>70</v>
      </c>
      <c r="B76" s="9" t="s">
        <v>32</v>
      </c>
      <c r="C76" s="10" t="s">
        <v>4</v>
      </c>
      <c r="D76" s="33">
        <v>4</v>
      </c>
      <c r="E76" s="50"/>
      <c r="F76" s="50"/>
      <c r="G76" s="35"/>
      <c r="H76" s="48">
        <f t="shared" si="5"/>
        <v>4</v>
      </c>
      <c r="I76" s="43"/>
      <c r="J76" s="20">
        <f t="shared" si="6"/>
        <v>0</v>
      </c>
      <c r="K76" s="21">
        <f t="shared" si="7"/>
        <v>0</v>
      </c>
    </row>
    <row r="77" spans="1:11" x14ac:dyDescent="0.25">
      <c r="A77" s="3">
        <f t="shared" si="8"/>
        <v>71</v>
      </c>
      <c r="B77" s="9" t="s">
        <v>33</v>
      </c>
      <c r="C77" s="10" t="s">
        <v>4</v>
      </c>
      <c r="D77" s="33">
        <v>15</v>
      </c>
      <c r="E77" s="50">
        <v>30</v>
      </c>
      <c r="F77" s="50">
        <v>22</v>
      </c>
      <c r="G77" s="35">
        <v>10</v>
      </c>
      <c r="H77" s="48">
        <f t="shared" si="5"/>
        <v>77</v>
      </c>
      <c r="I77" s="43"/>
      <c r="J77" s="20">
        <f t="shared" si="6"/>
        <v>0</v>
      </c>
      <c r="K77" s="21">
        <f t="shared" si="7"/>
        <v>0</v>
      </c>
    </row>
    <row r="78" spans="1:11" x14ac:dyDescent="0.25">
      <c r="A78" s="3">
        <f t="shared" si="8"/>
        <v>72</v>
      </c>
      <c r="B78" s="9" t="s">
        <v>34</v>
      </c>
      <c r="C78" s="10" t="s">
        <v>4</v>
      </c>
      <c r="D78" s="33">
        <v>20</v>
      </c>
      <c r="E78" s="50"/>
      <c r="F78" s="50"/>
      <c r="G78" s="35"/>
      <c r="H78" s="48">
        <f t="shared" si="5"/>
        <v>20</v>
      </c>
      <c r="I78" s="43"/>
      <c r="J78" s="20">
        <f t="shared" si="6"/>
        <v>0</v>
      </c>
      <c r="K78" s="21">
        <f t="shared" si="7"/>
        <v>0</v>
      </c>
    </row>
    <row r="79" spans="1:11" x14ac:dyDescent="0.25">
      <c r="A79" s="3">
        <f t="shared" si="8"/>
        <v>73</v>
      </c>
      <c r="B79" s="9" t="s">
        <v>35</v>
      </c>
      <c r="C79" s="10" t="s">
        <v>4</v>
      </c>
      <c r="D79" s="33">
        <v>20</v>
      </c>
      <c r="E79" s="50"/>
      <c r="F79" s="50"/>
      <c r="G79" s="35"/>
      <c r="H79" s="48">
        <f t="shared" si="5"/>
        <v>20</v>
      </c>
      <c r="I79" s="43"/>
      <c r="J79" s="20">
        <f t="shared" si="6"/>
        <v>0</v>
      </c>
      <c r="K79" s="21">
        <f t="shared" si="7"/>
        <v>0</v>
      </c>
    </row>
    <row r="80" spans="1:11" x14ac:dyDescent="0.25">
      <c r="A80" s="3">
        <f t="shared" si="8"/>
        <v>74</v>
      </c>
      <c r="B80" s="9" t="s">
        <v>157</v>
      </c>
      <c r="C80" s="10" t="s">
        <v>4</v>
      </c>
      <c r="D80" s="33"/>
      <c r="E80" s="50"/>
      <c r="F80" s="50">
        <v>30</v>
      </c>
      <c r="G80" s="35"/>
      <c r="H80" s="48">
        <f t="shared" ref="H80:H81" si="12">(D80+E80+F80+G80)</f>
        <v>30</v>
      </c>
      <c r="I80" s="43"/>
      <c r="J80" s="20">
        <f t="shared" ref="J80:J81" si="13">H80*I80</f>
        <v>0</v>
      </c>
      <c r="K80" s="21">
        <f t="shared" ref="K80:K81" si="14">J80*1.2</f>
        <v>0</v>
      </c>
    </row>
    <row r="81" spans="1:11" x14ac:dyDescent="0.25">
      <c r="A81" s="3">
        <f t="shared" si="8"/>
        <v>75</v>
      </c>
      <c r="B81" s="9" t="s">
        <v>158</v>
      </c>
      <c r="C81" s="10" t="s">
        <v>4</v>
      </c>
      <c r="D81" s="33"/>
      <c r="E81" s="50"/>
      <c r="F81" s="50">
        <v>30</v>
      </c>
      <c r="G81" s="35"/>
      <c r="H81" s="48">
        <f t="shared" si="12"/>
        <v>30</v>
      </c>
      <c r="I81" s="43"/>
      <c r="J81" s="20">
        <f t="shared" si="13"/>
        <v>0</v>
      </c>
      <c r="K81" s="21">
        <f t="shared" si="14"/>
        <v>0</v>
      </c>
    </row>
    <row r="82" spans="1:11" x14ac:dyDescent="0.25">
      <c r="A82" s="3">
        <f t="shared" si="8"/>
        <v>76</v>
      </c>
      <c r="B82" s="9" t="s">
        <v>92</v>
      </c>
      <c r="C82" s="10" t="s">
        <v>4</v>
      </c>
      <c r="D82" s="33">
        <v>2</v>
      </c>
      <c r="E82" s="50">
        <v>20</v>
      </c>
      <c r="F82" s="50"/>
      <c r="G82" s="35"/>
      <c r="H82" s="48">
        <f t="shared" si="5"/>
        <v>22</v>
      </c>
      <c r="I82" s="43"/>
      <c r="J82" s="20">
        <f t="shared" si="6"/>
        <v>0</v>
      </c>
      <c r="K82" s="21">
        <f t="shared" si="7"/>
        <v>0</v>
      </c>
    </row>
    <row r="83" spans="1:11" x14ac:dyDescent="0.25">
      <c r="A83" s="3">
        <f t="shared" si="8"/>
        <v>77</v>
      </c>
      <c r="B83" s="9" t="s">
        <v>93</v>
      </c>
      <c r="C83" s="10" t="s">
        <v>4</v>
      </c>
      <c r="D83" s="33">
        <v>2</v>
      </c>
      <c r="E83" s="50">
        <v>2</v>
      </c>
      <c r="F83" s="50"/>
      <c r="G83" s="35">
        <v>3</v>
      </c>
      <c r="H83" s="48">
        <f t="shared" si="5"/>
        <v>7</v>
      </c>
      <c r="I83" s="43"/>
      <c r="J83" s="20">
        <f t="shared" si="6"/>
        <v>0</v>
      </c>
      <c r="K83" s="21">
        <f t="shared" si="7"/>
        <v>0</v>
      </c>
    </row>
    <row r="84" spans="1:11" x14ac:dyDescent="0.25">
      <c r="A84" s="3">
        <f t="shared" si="8"/>
        <v>78</v>
      </c>
      <c r="B84" s="9" t="s">
        <v>36</v>
      </c>
      <c r="C84" s="10" t="s">
        <v>4</v>
      </c>
      <c r="D84" s="33"/>
      <c r="E84" s="50">
        <v>30</v>
      </c>
      <c r="F84" s="50"/>
      <c r="G84" s="35">
        <v>10</v>
      </c>
      <c r="H84" s="48">
        <f t="shared" si="5"/>
        <v>40</v>
      </c>
      <c r="I84" s="43"/>
      <c r="J84" s="20">
        <f t="shared" si="6"/>
        <v>0</v>
      </c>
      <c r="K84" s="21">
        <f t="shared" si="7"/>
        <v>0</v>
      </c>
    </row>
    <row r="85" spans="1:11" x14ac:dyDescent="0.25">
      <c r="A85" s="3">
        <f t="shared" si="8"/>
        <v>79</v>
      </c>
      <c r="B85" s="9" t="s">
        <v>101</v>
      </c>
      <c r="C85" s="10" t="s">
        <v>4</v>
      </c>
      <c r="D85" s="33">
        <v>20</v>
      </c>
      <c r="E85" s="50">
        <v>30</v>
      </c>
      <c r="F85" s="50">
        <v>40</v>
      </c>
      <c r="G85" s="35">
        <v>10</v>
      </c>
      <c r="H85" s="48">
        <f t="shared" si="5"/>
        <v>100</v>
      </c>
      <c r="I85" s="43"/>
      <c r="J85" s="20">
        <f t="shared" si="6"/>
        <v>0</v>
      </c>
      <c r="K85" s="21">
        <f t="shared" si="7"/>
        <v>0</v>
      </c>
    </row>
    <row r="86" spans="1:11" x14ac:dyDescent="0.25">
      <c r="A86" s="3">
        <f t="shared" si="8"/>
        <v>80</v>
      </c>
      <c r="B86" s="9" t="s">
        <v>100</v>
      </c>
      <c r="C86" s="10" t="s">
        <v>5</v>
      </c>
      <c r="D86" s="33"/>
      <c r="E86" s="50">
        <v>25</v>
      </c>
      <c r="F86" s="50">
        <v>1</v>
      </c>
      <c r="G86" s="35"/>
      <c r="H86" s="48">
        <f t="shared" ref="H86:H118" si="15">(D86+E86+F86+G86)</f>
        <v>26</v>
      </c>
      <c r="I86" s="43"/>
      <c r="J86" s="20">
        <f t="shared" ref="J86:J118" si="16">H86*I86</f>
        <v>0</v>
      </c>
      <c r="K86" s="21">
        <f t="shared" ref="K86:K118" si="17">J86*1.2</f>
        <v>0</v>
      </c>
    </row>
    <row r="87" spans="1:11" x14ac:dyDescent="0.25">
      <c r="A87" s="3">
        <f t="shared" si="8"/>
        <v>81</v>
      </c>
      <c r="B87" s="9" t="s">
        <v>105</v>
      </c>
      <c r="C87" s="10" t="s">
        <v>4</v>
      </c>
      <c r="D87" s="33"/>
      <c r="E87" s="50"/>
      <c r="F87" s="50">
        <v>600</v>
      </c>
      <c r="G87" s="35"/>
      <c r="H87" s="48">
        <f t="shared" si="15"/>
        <v>600</v>
      </c>
      <c r="I87" s="43"/>
      <c r="J87" s="20">
        <f t="shared" si="16"/>
        <v>0</v>
      </c>
      <c r="K87" s="21">
        <f t="shared" si="17"/>
        <v>0</v>
      </c>
    </row>
    <row r="88" spans="1:11" x14ac:dyDescent="0.25">
      <c r="A88" s="3">
        <f t="shared" si="8"/>
        <v>82</v>
      </c>
      <c r="B88" s="9" t="s">
        <v>37</v>
      </c>
      <c r="C88" s="10" t="s">
        <v>4</v>
      </c>
      <c r="D88" s="33">
        <v>360</v>
      </c>
      <c r="E88" s="50">
        <v>300</v>
      </c>
      <c r="F88" s="50">
        <v>60</v>
      </c>
      <c r="G88" s="35">
        <v>240</v>
      </c>
      <c r="H88" s="48">
        <f t="shared" si="15"/>
        <v>960</v>
      </c>
      <c r="I88" s="43"/>
      <c r="J88" s="20">
        <f t="shared" si="16"/>
        <v>0</v>
      </c>
      <c r="K88" s="21">
        <f t="shared" si="17"/>
        <v>0</v>
      </c>
    </row>
    <row r="89" spans="1:11" x14ac:dyDescent="0.25">
      <c r="A89" s="3">
        <f t="shared" si="8"/>
        <v>83</v>
      </c>
      <c r="B89" s="9" t="s">
        <v>38</v>
      </c>
      <c r="C89" s="10" t="s">
        <v>4</v>
      </c>
      <c r="D89" s="33"/>
      <c r="E89" s="50"/>
      <c r="F89" s="50">
        <v>34</v>
      </c>
      <c r="G89" s="35"/>
      <c r="H89" s="48">
        <f t="shared" si="15"/>
        <v>34</v>
      </c>
      <c r="I89" s="43"/>
      <c r="J89" s="20">
        <f t="shared" si="16"/>
        <v>0</v>
      </c>
      <c r="K89" s="21">
        <f t="shared" si="17"/>
        <v>0</v>
      </c>
    </row>
    <row r="90" spans="1:11" x14ac:dyDescent="0.25">
      <c r="A90" s="3">
        <f t="shared" si="8"/>
        <v>84</v>
      </c>
      <c r="B90" s="9" t="s">
        <v>39</v>
      </c>
      <c r="C90" s="10" t="s">
        <v>4</v>
      </c>
      <c r="D90" s="33">
        <v>4</v>
      </c>
      <c r="E90" s="50">
        <v>10</v>
      </c>
      <c r="F90" s="50"/>
      <c r="G90" s="35">
        <v>3</v>
      </c>
      <c r="H90" s="48">
        <f t="shared" si="15"/>
        <v>17</v>
      </c>
      <c r="I90" s="43"/>
      <c r="J90" s="20">
        <f t="shared" si="16"/>
        <v>0</v>
      </c>
      <c r="K90" s="21">
        <f t="shared" si="17"/>
        <v>0</v>
      </c>
    </row>
    <row r="91" spans="1:11" x14ac:dyDescent="0.25">
      <c r="A91" s="3">
        <f t="shared" si="8"/>
        <v>85</v>
      </c>
      <c r="B91" s="9" t="s">
        <v>40</v>
      </c>
      <c r="C91" s="10" t="s">
        <v>4</v>
      </c>
      <c r="D91" s="33">
        <v>100</v>
      </c>
      <c r="E91" s="50">
        <v>150</v>
      </c>
      <c r="F91" s="50"/>
      <c r="G91" s="35">
        <v>100</v>
      </c>
      <c r="H91" s="48">
        <f t="shared" si="15"/>
        <v>350</v>
      </c>
      <c r="I91" s="43"/>
      <c r="J91" s="20">
        <f t="shared" si="16"/>
        <v>0</v>
      </c>
      <c r="K91" s="21">
        <f t="shared" si="17"/>
        <v>0</v>
      </c>
    </row>
    <row r="92" spans="1:11" x14ac:dyDescent="0.25">
      <c r="A92" s="3">
        <f t="shared" si="8"/>
        <v>86</v>
      </c>
      <c r="B92" s="9" t="s">
        <v>41</v>
      </c>
      <c r="C92" s="10" t="s">
        <v>4</v>
      </c>
      <c r="D92" s="33">
        <v>200</v>
      </c>
      <c r="E92" s="50">
        <v>300</v>
      </c>
      <c r="F92" s="50"/>
      <c r="G92" s="35">
        <v>126</v>
      </c>
      <c r="H92" s="48">
        <f t="shared" si="15"/>
        <v>626</v>
      </c>
      <c r="I92" s="43"/>
      <c r="J92" s="20">
        <f t="shared" si="16"/>
        <v>0</v>
      </c>
      <c r="K92" s="21">
        <f t="shared" si="17"/>
        <v>0</v>
      </c>
    </row>
    <row r="93" spans="1:11" x14ac:dyDescent="0.25">
      <c r="A93" s="3">
        <f t="shared" si="8"/>
        <v>87</v>
      </c>
      <c r="B93" s="9" t="s">
        <v>99</v>
      </c>
      <c r="C93" s="10" t="s">
        <v>4</v>
      </c>
      <c r="D93" s="33">
        <v>50</v>
      </c>
      <c r="E93" s="50"/>
      <c r="F93" s="50"/>
      <c r="G93" s="35"/>
      <c r="H93" s="48">
        <f t="shared" si="15"/>
        <v>50</v>
      </c>
      <c r="I93" s="43"/>
      <c r="J93" s="20">
        <f t="shared" si="16"/>
        <v>0</v>
      </c>
      <c r="K93" s="21">
        <f t="shared" si="17"/>
        <v>0</v>
      </c>
    </row>
    <row r="94" spans="1:11" x14ac:dyDescent="0.25">
      <c r="A94" s="3">
        <f t="shared" si="8"/>
        <v>88</v>
      </c>
      <c r="B94" s="9" t="s">
        <v>103</v>
      </c>
      <c r="C94" s="10" t="s">
        <v>4</v>
      </c>
      <c r="D94" s="33">
        <v>40</v>
      </c>
      <c r="E94" s="50">
        <v>60</v>
      </c>
      <c r="F94" s="50">
        <v>60</v>
      </c>
      <c r="G94" s="35">
        <v>50</v>
      </c>
      <c r="H94" s="48">
        <f t="shared" si="15"/>
        <v>210</v>
      </c>
      <c r="I94" s="43"/>
      <c r="J94" s="20">
        <f t="shared" si="16"/>
        <v>0</v>
      </c>
      <c r="K94" s="21">
        <f t="shared" si="17"/>
        <v>0</v>
      </c>
    </row>
    <row r="95" spans="1:11" x14ac:dyDescent="0.25">
      <c r="A95" s="3">
        <f t="shared" si="8"/>
        <v>89</v>
      </c>
      <c r="B95" s="9" t="s">
        <v>42</v>
      </c>
      <c r="C95" s="10" t="s">
        <v>4</v>
      </c>
      <c r="D95" s="33">
        <v>10</v>
      </c>
      <c r="E95" s="50"/>
      <c r="F95" s="50"/>
      <c r="G95" s="35"/>
      <c r="H95" s="48">
        <f t="shared" si="15"/>
        <v>10</v>
      </c>
      <c r="I95" s="43"/>
      <c r="J95" s="20">
        <f t="shared" si="16"/>
        <v>0</v>
      </c>
      <c r="K95" s="21">
        <f t="shared" si="17"/>
        <v>0</v>
      </c>
    </row>
    <row r="96" spans="1:11" x14ac:dyDescent="0.25">
      <c r="A96" s="3">
        <f t="shared" si="8"/>
        <v>90</v>
      </c>
      <c r="B96" s="9" t="s">
        <v>43</v>
      </c>
      <c r="C96" s="10" t="s">
        <v>4</v>
      </c>
      <c r="D96" s="33">
        <v>40</v>
      </c>
      <c r="E96" s="50">
        <v>40</v>
      </c>
      <c r="F96" s="50"/>
      <c r="G96" s="35">
        <v>30</v>
      </c>
      <c r="H96" s="48">
        <f t="shared" si="15"/>
        <v>110</v>
      </c>
      <c r="I96" s="43"/>
      <c r="J96" s="20">
        <f t="shared" si="16"/>
        <v>0</v>
      </c>
      <c r="K96" s="21">
        <f t="shared" si="17"/>
        <v>0</v>
      </c>
    </row>
    <row r="97" spans="1:11" x14ac:dyDescent="0.25">
      <c r="A97" s="3">
        <f t="shared" si="8"/>
        <v>91</v>
      </c>
      <c r="B97" s="9" t="s">
        <v>44</v>
      </c>
      <c r="C97" s="10" t="s">
        <v>4</v>
      </c>
      <c r="D97" s="33">
        <v>50</v>
      </c>
      <c r="E97" s="50">
        <v>50</v>
      </c>
      <c r="F97" s="50">
        <v>8</v>
      </c>
      <c r="G97" s="35">
        <v>20</v>
      </c>
      <c r="H97" s="48">
        <f t="shared" si="15"/>
        <v>128</v>
      </c>
      <c r="I97" s="43"/>
      <c r="J97" s="20">
        <f t="shared" si="16"/>
        <v>0</v>
      </c>
      <c r="K97" s="21">
        <f t="shared" si="17"/>
        <v>0</v>
      </c>
    </row>
    <row r="98" spans="1:11" x14ac:dyDescent="0.25">
      <c r="A98" s="3">
        <f t="shared" si="8"/>
        <v>92</v>
      </c>
      <c r="B98" s="9" t="s">
        <v>45</v>
      </c>
      <c r="C98" s="10" t="s">
        <v>4</v>
      </c>
      <c r="D98" s="33">
        <v>35</v>
      </c>
      <c r="E98" s="50">
        <v>60</v>
      </c>
      <c r="F98" s="50"/>
      <c r="G98" s="35"/>
      <c r="H98" s="48">
        <f t="shared" si="15"/>
        <v>95</v>
      </c>
      <c r="I98" s="43"/>
      <c r="J98" s="20">
        <f t="shared" si="16"/>
        <v>0</v>
      </c>
      <c r="K98" s="21">
        <f t="shared" si="17"/>
        <v>0</v>
      </c>
    </row>
    <row r="99" spans="1:11" x14ac:dyDescent="0.25">
      <c r="A99" s="3">
        <f t="shared" si="8"/>
        <v>93</v>
      </c>
      <c r="B99" s="9" t="s">
        <v>154</v>
      </c>
      <c r="C99" s="10" t="s">
        <v>4</v>
      </c>
      <c r="D99" s="33"/>
      <c r="E99" s="50"/>
      <c r="F99" s="50">
        <v>40</v>
      </c>
      <c r="G99" s="35">
        <v>20</v>
      </c>
      <c r="H99" s="48">
        <f t="shared" si="15"/>
        <v>60</v>
      </c>
      <c r="I99" s="43"/>
      <c r="J99" s="20">
        <f t="shared" si="16"/>
        <v>0</v>
      </c>
      <c r="K99" s="21">
        <f t="shared" si="17"/>
        <v>0</v>
      </c>
    </row>
    <row r="100" spans="1:11" x14ac:dyDescent="0.25">
      <c r="A100" s="3">
        <f t="shared" si="8"/>
        <v>94</v>
      </c>
      <c r="B100" s="9" t="s">
        <v>104</v>
      </c>
      <c r="C100" s="10" t="s">
        <v>4</v>
      </c>
      <c r="D100" s="33">
        <v>10</v>
      </c>
      <c r="E100" s="50">
        <v>25</v>
      </c>
      <c r="F100" s="50">
        <v>15</v>
      </c>
      <c r="G100" s="35">
        <v>15</v>
      </c>
      <c r="H100" s="48">
        <f t="shared" si="15"/>
        <v>65</v>
      </c>
      <c r="I100" s="43"/>
      <c r="J100" s="20">
        <f t="shared" si="16"/>
        <v>0</v>
      </c>
      <c r="K100" s="21">
        <f t="shared" si="17"/>
        <v>0</v>
      </c>
    </row>
    <row r="101" spans="1:11" x14ac:dyDescent="0.25">
      <c r="A101" s="3">
        <f t="shared" si="8"/>
        <v>95</v>
      </c>
      <c r="B101" s="9" t="s">
        <v>98</v>
      </c>
      <c r="C101" s="10" t="s">
        <v>89</v>
      </c>
      <c r="D101" s="33">
        <v>20</v>
      </c>
      <c r="E101" s="50"/>
      <c r="F101" s="50"/>
      <c r="G101" s="35"/>
      <c r="H101" s="48">
        <f t="shared" si="15"/>
        <v>20</v>
      </c>
      <c r="I101" s="43"/>
      <c r="J101" s="20">
        <f t="shared" si="16"/>
        <v>0</v>
      </c>
      <c r="K101" s="21">
        <f t="shared" si="17"/>
        <v>0</v>
      </c>
    </row>
    <row r="102" spans="1:11" x14ac:dyDescent="0.25">
      <c r="A102" s="3">
        <f t="shared" si="8"/>
        <v>96</v>
      </c>
      <c r="B102" s="9" t="s">
        <v>46</v>
      </c>
      <c r="C102" s="10" t="s">
        <v>4</v>
      </c>
      <c r="D102" s="33">
        <v>80</v>
      </c>
      <c r="E102" s="50">
        <v>120</v>
      </c>
      <c r="F102" s="50">
        <v>24</v>
      </c>
      <c r="G102" s="35">
        <v>96</v>
      </c>
      <c r="H102" s="48">
        <f t="shared" si="15"/>
        <v>320</v>
      </c>
      <c r="I102" s="43"/>
      <c r="J102" s="20">
        <f t="shared" si="16"/>
        <v>0</v>
      </c>
      <c r="K102" s="21">
        <f t="shared" si="17"/>
        <v>0</v>
      </c>
    </row>
    <row r="103" spans="1:11" x14ac:dyDescent="0.25">
      <c r="A103" s="3">
        <f t="shared" si="8"/>
        <v>97</v>
      </c>
      <c r="B103" s="9" t="s">
        <v>120</v>
      </c>
      <c r="C103" s="10" t="s">
        <v>4</v>
      </c>
      <c r="D103" s="33"/>
      <c r="E103" s="50"/>
      <c r="F103" s="50">
        <v>24</v>
      </c>
      <c r="G103" s="35"/>
      <c r="H103" s="48">
        <f t="shared" si="15"/>
        <v>24</v>
      </c>
      <c r="I103" s="43"/>
      <c r="J103" s="20">
        <f t="shared" si="16"/>
        <v>0</v>
      </c>
      <c r="K103" s="21">
        <f t="shared" si="17"/>
        <v>0</v>
      </c>
    </row>
    <row r="104" spans="1:11" x14ac:dyDescent="0.25">
      <c r="A104" s="3">
        <f t="shared" si="8"/>
        <v>98</v>
      </c>
      <c r="B104" s="9" t="s">
        <v>47</v>
      </c>
      <c r="C104" s="10" t="s">
        <v>4</v>
      </c>
      <c r="D104" s="33">
        <v>40</v>
      </c>
      <c r="E104" s="50">
        <v>130</v>
      </c>
      <c r="F104" s="50">
        <v>100</v>
      </c>
      <c r="G104" s="35">
        <v>120</v>
      </c>
      <c r="H104" s="48">
        <f t="shared" si="15"/>
        <v>390</v>
      </c>
      <c r="I104" s="43"/>
      <c r="J104" s="20">
        <f t="shared" si="16"/>
        <v>0</v>
      </c>
      <c r="K104" s="21">
        <f t="shared" si="17"/>
        <v>0</v>
      </c>
    </row>
    <row r="105" spans="1:11" x14ac:dyDescent="0.25">
      <c r="A105" s="3">
        <f t="shared" si="8"/>
        <v>99</v>
      </c>
      <c r="B105" s="9" t="s">
        <v>48</v>
      </c>
      <c r="C105" s="10" t="s">
        <v>4</v>
      </c>
      <c r="D105" s="33">
        <v>40</v>
      </c>
      <c r="E105" s="50">
        <v>25</v>
      </c>
      <c r="F105" s="50"/>
      <c r="G105" s="35">
        <v>20</v>
      </c>
      <c r="H105" s="48">
        <f t="shared" si="15"/>
        <v>85</v>
      </c>
      <c r="I105" s="43"/>
      <c r="J105" s="20">
        <f t="shared" si="16"/>
        <v>0</v>
      </c>
      <c r="K105" s="21">
        <f t="shared" si="17"/>
        <v>0</v>
      </c>
    </row>
    <row r="106" spans="1:11" x14ac:dyDescent="0.25">
      <c r="A106" s="3">
        <f t="shared" si="8"/>
        <v>100</v>
      </c>
      <c r="B106" s="9" t="s">
        <v>49</v>
      </c>
      <c r="C106" s="10" t="s">
        <v>4</v>
      </c>
      <c r="D106" s="33">
        <v>80</v>
      </c>
      <c r="E106" s="50">
        <v>100</v>
      </c>
      <c r="F106" s="50">
        <v>800</v>
      </c>
      <c r="G106" s="35">
        <v>150</v>
      </c>
      <c r="H106" s="48">
        <f t="shared" si="15"/>
        <v>1130</v>
      </c>
      <c r="I106" s="43"/>
      <c r="J106" s="20">
        <f t="shared" si="16"/>
        <v>0</v>
      </c>
      <c r="K106" s="21">
        <f t="shared" si="17"/>
        <v>0</v>
      </c>
    </row>
    <row r="107" spans="1:11" x14ac:dyDescent="0.25">
      <c r="A107" s="3">
        <f t="shared" si="8"/>
        <v>101</v>
      </c>
      <c r="B107" s="9" t="s">
        <v>50</v>
      </c>
      <c r="C107" s="10" t="s">
        <v>4</v>
      </c>
      <c r="D107" s="33"/>
      <c r="E107" s="50"/>
      <c r="F107" s="50">
        <v>50</v>
      </c>
      <c r="G107" s="35"/>
      <c r="H107" s="48">
        <f t="shared" si="15"/>
        <v>50</v>
      </c>
      <c r="I107" s="43"/>
      <c r="J107" s="20">
        <f t="shared" si="16"/>
        <v>0</v>
      </c>
      <c r="K107" s="21">
        <f t="shared" si="17"/>
        <v>0</v>
      </c>
    </row>
    <row r="108" spans="1:11" x14ac:dyDescent="0.25">
      <c r="A108" s="3">
        <f t="shared" si="8"/>
        <v>102</v>
      </c>
      <c r="B108" s="9" t="s">
        <v>51</v>
      </c>
      <c r="C108" s="10" t="s">
        <v>4</v>
      </c>
      <c r="D108" s="33">
        <v>20</v>
      </c>
      <c r="E108" s="50"/>
      <c r="F108" s="50"/>
      <c r="G108" s="35"/>
      <c r="H108" s="48">
        <f t="shared" si="15"/>
        <v>20</v>
      </c>
      <c r="I108" s="43"/>
      <c r="J108" s="20">
        <f t="shared" si="16"/>
        <v>0</v>
      </c>
      <c r="K108" s="21">
        <f t="shared" si="17"/>
        <v>0</v>
      </c>
    </row>
    <row r="109" spans="1:11" x14ac:dyDescent="0.25">
      <c r="A109" s="3">
        <f t="shared" si="8"/>
        <v>103</v>
      </c>
      <c r="B109" s="9" t="s">
        <v>116</v>
      </c>
      <c r="C109" s="10" t="s">
        <v>4</v>
      </c>
      <c r="D109" s="33"/>
      <c r="E109" s="50">
        <v>10</v>
      </c>
      <c r="F109" s="50"/>
      <c r="G109" s="35"/>
      <c r="H109" s="48">
        <f t="shared" si="15"/>
        <v>10</v>
      </c>
      <c r="I109" s="43"/>
      <c r="J109" s="20">
        <f t="shared" si="16"/>
        <v>0</v>
      </c>
      <c r="K109" s="21">
        <f t="shared" si="17"/>
        <v>0</v>
      </c>
    </row>
    <row r="110" spans="1:11" x14ac:dyDescent="0.25">
      <c r="A110" s="3">
        <f t="shared" si="8"/>
        <v>104</v>
      </c>
      <c r="B110" s="9" t="s">
        <v>95</v>
      </c>
      <c r="C110" s="10" t="s">
        <v>4</v>
      </c>
      <c r="D110" s="33"/>
      <c r="E110" s="50">
        <v>15</v>
      </c>
      <c r="F110" s="50"/>
      <c r="G110" s="35"/>
      <c r="H110" s="48">
        <f t="shared" si="15"/>
        <v>15</v>
      </c>
      <c r="I110" s="43"/>
      <c r="J110" s="20">
        <f t="shared" si="16"/>
        <v>0</v>
      </c>
      <c r="K110" s="21">
        <f t="shared" si="17"/>
        <v>0</v>
      </c>
    </row>
    <row r="111" spans="1:11" x14ac:dyDescent="0.25">
      <c r="A111" s="3">
        <f t="shared" si="8"/>
        <v>105</v>
      </c>
      <c r="B111" s="9" t="s">
        <v>96</v>
      </c>
      <c r="C111" s="10" t="s">
        <v>4</v>
      </c>
      <c r="D111" s="33"/>
      <c r="E111" s="50">
        <v>20</v>
      </c>
      <c r="F111" s="50"/>
      <c r="G111" s="35"/>
      <c r="H111" s="48">
        <f t="shared" si="15"/>
        <v>20</v>
      </c>
      <c r="I111" s="43"/>
      <c r="J111" s="20">
        <f t="shared" si="16"/>
        <v>0</v>
      </c>
      <c r="K111" s="21">
        <f t="shared" si="17"/>
        <v>0</v>
      </c>
    </row>
    <row r="112" spans="1:11" x14ac:dyDescent="0.25">
      <c r="A112" s="3">
        <f t="shared" si="8"/>
        <v>106</v>
      </c>
      <c r="B112" s="9" t="s">
        <v>97</v>
      </c>
      <c r="C112" s="10" t="s">
        <v>4</v>
      </c>
      <c r="D112" s="33">
        <v>40</v>
      </c>
      <c r="E112" s="50"/>
      <c r="F112" s="50"/>
      <c r="G112" s="35"/>
      <c r="H112" s="48">
        <f t="shared" si="15"/>
        <v>40</v>
      </c>
      <c r="I112" s="43"/>
      <c r="J112" s="20">
        <f t="shared" si="16"/>
        <v>0</v>
      </c>
      <c r="K112" s="21">
        <f t="shared" si="17"/>
        <v>0</v>
      </c>
    </row>
    <row r="113" spans="1:11" x14ac:dyDescent="0.25">
      <c r="A113" s="3">
        <f t="shared" si="8"/>
        <v>107</v>
      </c>
      <c r="B113" s="9" t="s">
        <v>52</v>
      </c>
      <c r="C113" s="10" t="s">
        <v>4</v>
      </c>
      <c r="D113" s="33">
        <v>360</v>
      </c>
      <c r="E113" s="50"/>
      <c r="F113" s="50">
        <v>240</v>
      </c>
      <c r="G113" s="35"/>
      <c r="H113" s="48">
        <f t="shared" si="15"/>
        <v>600</v>
      </c>
      <c r="I113" s="43"/>
      <c r="J113" s="20">
        <f t="shared" si="16"/>
        <v>0</v>
      </c>
      <c r="K113" s="21">
        <f t="shared" si="17"/>
        <v>0</v>
      </c>
    </row>
    <row r="114" spans="1:11" x14ac:dyDescent="0.25">
      <c r="A114" s="3">
        <f t="shared" si="8"/>
        <v>108</v>
      </c>
      <c r="B114" s="9" t="s">
        <v>118</v>
      </c>
      <c r="C114" s="10" t="s">
        <v>4</v>
      </c>
      <c r="D114" s="33">
        <v>80</v>
      </c>
      <c r="E114" s="50"/>
      <c r="F114" s="50"/>
      <c r="G114" s="35"/>
      <c r="H114" s="48">
        <f t="shared" si="15"/>
        <v>80</v>
      </c>
      <c r="I114" s="43"/>
      <c r="J114" s="20">
        <f t="shared" si="16"/>
        <v>0</v>
      </c>
      <c r="K114" s="21">
        <f t="shared" si="17"/>
        <v>0</v>
      </c>
    </row>
    <row r="115" spans="1:11" x14ac:dyDescent="0.25">
      <c r="A115" s="3">
        <f t="shared" si="8"/>
        <v>109</v>
      </c>
      <c r="B115" s="9" t="s">
        <v>119</v>
      </c>
      <c r="C115" s="10" t="s">
        <v>4</v>
      </c>
      <c r="D115" s="33">
        <v>80</v>
      </c>
      <c r="E115" s="50"/>
      <c r="F115" s="50"/>
      <c r="G115" s="35"/>
      <c r="H115" s="48">
        <f t="shared" si="15"/>
        <v>80</v>
      </c>
      <c r="I115" s="43"/>
      <c r="J115" s="20">
        <f t="shared" si="16"/>
        <v>0</v>
      </c>
      <c r="K115" s="21">
        <f t="shared" si="17"/>
        <v>0</v>
      </c>
    </row>
    <row r="116" spans="1:11" x14ac:dyDescent="0.25">
      <c r="A116" s="3">
        <f t="shared" si="8"/>
        <v>110</v>
      </c>
      <c r="B116" s="9" t="s">
        <v>53</v>
      </c>
      <c r="C116" s="10" t="s">
        <v>4</v>
      </c>
      <c r="D116" s="33">
        <v>24</v>
      </c>
      <c r="E116" s="50"/>
      <c r="F116" s="50"/>
      <c r="G116" s="35"/>
      <c r="H116" s="48">
        <f t="shared" si="15"/>
        <v>24</v>
      </c>
      <c r="I116" s="43"/>
      <c r="J116" s="20">
        <f t="shared" si="16"/>
        <v>0</v>
      </c>
      <c r="K116" s="21">
        <f t="shared" si="17"/>
        <v>0</v>
      </c>
    </row>
    <row r="117" spans="1:11" x14ac:dyDescent="0.25">
      <c r="A117" s="3">
        <f t="shared" si="8"/>
        <v>111</v>
      </c>
      <c r="B117" s="9" t="s">
        <v>54</v>
      </c>
      <c r="C117" s="10" t="s">
        <v>4</v>
      </c>
      <c r="D117" s="33">
        <v>15</v>
      </c>
      <c r="E117" s="50"/>
      <c r="F117" s="50"/>
      <c r="G117" s="35"/>
      <c r="H117" s="48">
        <f t="shared" si="15"/>
        <v>15</v>
      </c>
      <c r="I117" s="43"/>
      <c r="J117" s="20">
        <f t="shared" si="16"/>
        <v>0</v>
      </c>
      <c r="K117" s="21">
        <f t="shared" si="17"/>
        <v>0</v>
      </c>
    </row>
    <row r="118" spans="1:11" x14ac:dyDescent="0.25">
      <c r="A118" s="3">
        <f t="shared" si="8"/>
        <v>112</v>
      </c>
      <c r="B118" s="9" t="s">
        <v>55</v>
      </c>
      <c r="C118" s="10" t="s">
        <v>4</v>
      </c>
      <c r="D118" s="33">
        <v>30</v>
      </c>
      <c r="E118" s="50">
        <v>10</v>
      </c>
      <c r="F118" s="50"/>
      <c r="G118" s="35">
        <v>120</v>
      </c>
      <c r="H118" s="48">
        <f t="shared" si="15"/>
        <v>160</v>
      </c>
      <c r="I118" s="43"/>
      <c r="J118" s="20">
        <f t="shared" si="16"/>
        <v>0</v>
      </c>
      <c r="K118" s="21">
        <f t="shared" si="17"/>
        <v>0</v>
      </c>
    </row>
    <row r="119" spans="1:11" x14ac:dyDescent="0.25">
      <c r="A119" s="3">
        <f t="shared" si="8"/>
        <v>113</v>
      </c>
      <c r="B119" s="9" t="s">
        <v>56</v>
      </c>
      <c r="C119" s="10" t="s">
        <v>5</v>
      </c>
      <c r="D119" s="33">
        <v>140</v>
      </c>
      <c r="E119" s="50"/>
      <c r="F119" s="50"/>
      <c r="G119" s="35"/>
      <c r="H119" s="48">
        <f t="shared" ref="H119:H152" si="18">(D119+E119+F119+G119)</f>
        <v>140</v>
      </c>
      <c r="I119" s="43"/>
      <c r="J119" s="20">
        <f t="shared" ref="J119:J150" si="19">H119*I119</f>
        <v>0</v>
      </c>
      <c r="K119" s="21">
        <f t="shared" ref="K119:K150" si="20">J119*1.2</f>
        <v>0</v>
      </c>
    </row>
    <row r="120" spans="1:11" x14ac:dyDescent="0.25">
      <c r="A120" s="3">
        <f t="shared" si="8"/>
        <v>114</v>
      </c>
      <c r="B120" s="9" t="s">
        <v>147</v>
      </c>
      <c r="C120" s="10" t="s">
        <v>4</v>
      </c>
      <c r="D120" s="33">
        <v>30</v>
      </c>
      <c r="E120" s="50"/>
      <c r="F120" s="50">
        <v>36</v>
      </c>
      <c r="G120" s="35">
        <v>60</v>
      </c>
      <c r="H120" s="48">
        <f t="shared" si="18"/>
        <v>126</v>
      </c>
      <c r="I120" s="43"/>
      <c r="J120" s="20">
        <f t="shared" si="19"/>
        <v>0</v>
      </c>
      <c r="K120" s="21">
        <f t="shared" si="20"/>
        <v>0</v>
      </c>
    </row>
    <row r="121" spans="1:11" x14ac:dyDescent="0.25">
      <c r="A121" s="3">
        <f t="shared" si="8"/>
        <v>115</v>
      </c>
      <c r="B121" s="9" t="s">
        <v>153</v>
      </c>
      <c r="C121" s="10" t="s">
        <v>4</v>
      </c>
      <c r="D121" s="33">
        <v>60</v>
      </c>
      <c r="E121" s="50">
        <v>150</v>
      </c>
      <c r="F121" s="50"/>
      <c r="G121" s="35"/>
      <c r="H121" s="48">
        <f t="shared" si="18"/>
        <v>210</v>
      </c>
      <c r="I121" s="43"/>
      <c r="J121" s="20">
        <f t="shared" si="19"/>
        <v>0</v>
      </c>
      <c r="K121" s="21">
        <f t="shared" si="20"/>
        <v>0</v>
      </c>
    </row>
    <row r="122" spans="1:11" x14ac:dyDescent="0.25">
      <c r="A122" s="3">
        <f t="shared" si="8"/>
        <v>116</v>
      </c>
      <c r="B122" s="9" t="s">
        <v>57</v>
      </c>
      <c r="C122" s="10" t="s">
        <v>4</v>
      </c>
      <c r="D122" s="33">
        <v>40</v>
      </c>
      <c r="E122" s="50">
        <v>50</v>
      </c>
      <c r="F122" s="50">
        <v>64</v>
      </c>
      <c r="G122" s="35">
        <v>40</v>
      </c>
      <c r="H122" s="48">
        <f t="shared" si="18"/>
        <v>194</v>
      </c>
      <c r="I122" s="43"/>
      <c r="J122" s="20">
        <f t="shared" si="19"/>
        <v>0</v>
      </c>
      <c r="K122" s="21">
        <f t="shared" si="20"/>
        <v>0</v>
      </c>
    </row>
    <row r="123" spans="1:11" x14ac:dyDescent="0.25">
      <c r="A123" s="3">
        <f t="shared" si="8"/>
        <v>117</v>
      </c>
      <c r="B123" s="9" t="s">
        <v>58</v>
      </c>
      <c r="C123" s="10" t="s">
        <v>4</v>
      </c>
      <c r="D123" s="33"/>
      <c r="E123" s="50"/>
      <c r="F123" s="50">
        <v>15</v>
      </c>
      <c r="G123" s="35"/>
      <c r="H123" s="48">
        <f t="shared" si="18"/>
        <v>15</v>
      </c>
      <c r="I123" s="43"/>
      <c r="J123" s="20">
        <f t="shared" si="19"/>
        <v>0</v>
      </c>
      <c r="K123" s="21">
        <f t="shared" si="20"/>
        <v>0</v>
      </c>
    </row>
    <row r="124" spans="1:11" x14ac:dyDescent="0.25">
      <c r="A124" s="3">
        <f t="shared" si="8"/>
        <v>118</v>
      </c>
      <c r="B124" s="9" t="s">
        <v>59</v>
      </c>
      <c r="C124" s="10" t="s">
        <v>4</v>
      </c>
      <c r="D124" s="33">
        <v>15</v>
      </c>
      <c r="E124" s="50">
        <v>80</v>
      </c>
      <c r="F124" s="50"/>
      <c r="G124" s="35">
        <v>66</v>
      </c>
      <c r="H124" s="48">
        <f t="shared" si="18"/>
        <v>161</v>
      </c>
      <c r="I124" s="43"/>
      <c r="J124" s="20">
        <f t="shared" si="19"/>
        <v>0</v>
      </c>
      <c r="K124" s="21">
        <f t="shared" si="20"/>
        <v>0</v>
      </c>
    </row>
    <row r="125" spans="1:11" x14ac:dyDescent="0.25">
      <c r="A125" s="3">
        <f t="shared" si="8"/>
        <v>119</v>
      </c>
      <c r="B125" s="9" t="s">
        <v>152</v>
      </c>
      <c r="C125" s="10" t="s">
        <v>4</v>
      </c>
      <c r="D125" s="33">
        <v>15</v>
      </c>
      <c r="E125" s="50">
        <v>50</v>
      </c>
      <c r="F125" s="50">
        <v>12</v>
      </c>
      <c r="G125" s="35">
        <v>60</v>
      </c>
      <c r="H125" s="48">
        <f t="shared" si="18"/>
        <v>137</v>
      </c>
      <c r="I125" s="43"/>
      <c r="J125" s="20">
        <f t="shared" si="19"/>
        <v>0</v>
      </c>
      <c r="K125" s="21">
        <f t="shared" si="20"/>
        <v>0</v>
      </c>
    </row>
    <row r="126" spans="1:11" x14ac:dyDescent="0.25">
      <c r="A126" s="3">
        <f t="shared" si="8"/>
        <v>120</v>
      </c>
      <c r="B126" s="9" t="s">
        <v>148</v>
      </c>
      <c r="C126" s="10" t="s">
        <v>4</v>
      </c>
      <c r="D126" s="33">
        <v>10</v>
      </c>
      <c r="E126" s="50"/>
      <c r="F126" s="50"/>
      <c r="G126" s="35"/>
      <c r="H126" s="48">
        <f t="shared" si="18"/>
        <v>10</v>
      </c>
      <c r="I126" s="43"/>
      <c r="J126" s="20">
        <f t="shared" si="19"/>
        <v>0</v>
      </c>
      <c r="K126" s="21">
        <f t="shared" si="20"/>
        <v>0</v>
      </c>
    </row>
    <row r="127" spans="1:11" x14ac:dyDescent="0.25">
      <c r="A127" s="3">
        <f t="shared" si="8"/>
        <v>121</v>
      </c>
      <c r="B127" s="9" t="s">
        <v>149</v>
      </c>
      <c r="C127" s="10" t="s">
        <v>4</v>
      </c>
      <c r="D127" s="33">
        <v>30</v>
      </c>
      <c r="E127" s="50">
        <v>64</v>
      </c>
      <c r="F127" s="50">
        <v>40</v>
      </c>
      <c r="G127" s="35"/>
      <c r="H127" s="48">
        <f t="shared" si="18"/>
        <v>134</v>
      </c>
      <c r="I127" s="43"/>
      <c r="J127" s="20">
        <f t="shared" si="19"/>
        <v>0</v>
      </c>
      <c r="K127" s="21">
        <f t="shared" si="20"/>
        <v>0</v>
      </c>
    </row>
    <row r="128" spans="1:11" x14ac:dyDescent="0.25">
      <c r="A128" s="3">
        <f t="shared" si="8"/>
        <v>122</v>
      </c>
      <c r="B128" s="9" t="s">
        <v>60</v>
      </c>
      <c r="C128" s="10" t="s">
        <v>4</v>
      </c>
      <c r="D128" s="33">
        <v>20</v>
      </c>
      <c r="E128" s="50"/>
      <c r="F128" s="50">
        <v>10</v>
      </c>
      <c r="G128" s="35">
        <v>4</v>
      </c>
      <c r="H128" s="48">
        <f t="shared" si="18"/>
        <v>34</v>
      </c>
      <c r="I128" s="43"/>
      <c r="J128" s="20">
        <f t="shared" si="19"/>
        <v>0</v>
      </c>
      <c r="K128" s="21">
        <f t="shared" si="20"/>
        <v>0</v>
      </c>
    </row>
    <row r="129" spans="1:11" x14ac:dyDescent="0.25">
      <c r="A129" s="3">
        <f t="shared" si="8"/>
        <v>123</v>
      </c>
      <c r="B129" s="9" t="s">
        <v>150</v>
      </c>
      <c r="C129" s="10" t="s">
        <v>4</v>
      </c>
      <c r="D129" s="33">
        <v>50</v>
      </c>
      <c r="E129" s="50">
        <v>120</v>
      </c>
      <c r="F129" s="50">
        <v>80</v>
      </c>
      <c r="G129" s="35">
        <v>60</v>
      </c>
      <c r="H129" s="48">
        <f t="shared" si="18"/>
        <v>310</v>
      </c>
      <c r="I129" s="43"/>
      <c r="J129" s="20">
        <f t="shared" si="19"/>
        <v>0</v>
      </c>
      <c r="K129" s="21">
        <f t="shared" si="20"/>
        <v>0</v>
      </c>
    </row>
    <row r="130" spans="1:11" x14ac:dyDescent="0.25">
      <c r="A130" s="3">
        <f t="shared" si="8"/>
        <v>124</v>
      </c>
      <c r="B130" s="9" t="s">
        <v>61</v>
      </c>
      <c r="C130" s="10" t="s">
        <v>4</v>
      </c>
      <c r="D130" s="33">
        <v>10</v>
      </c>
      <c r="E130" s="50">
        <v>40</v>
      </c>
      <c r="F130" s="50"/>
      <c r="G130" s="35">
        <v>40</v>
      </c>
      <c r="H130" s="48">
        <f t="shared" si="18"/>
        <v>90</v>
      </c>
      <c r="I130" s="43"/>
      <c r="J130" s="20">
        <f t="shared" si="19"/>
        <v>0</v>
      </c>
      <c r="K130" s="21">
        <f t="shared" si="20"/>
        <v>0</v>
      </c>
    </row>
    <row r="131" spans="1:11" x14ac:dyDescent="0.25">
      <c r="A131" s="3">
        <f t="shared" si="8"/>
        <v>125</v>
      </c>
      <c r="B131" s="9" t="s">
        <v>62</v>
      </c>
      <c r="C131" s="10" t="s">
        <v>4</v>
      </c>
      <c r="D131" s="33"/>
      <c r="E131" s="50">
        <v>5</v>
      </c>
      <c r="F131" s="50"/>
      <c r="G131" s="35"/>
      <c r="H131" s="48">
        <f t="shared" si="18"/>
        <v>5</v>
      </c>
      <c r="I131" s="43"/>
      <c r="J131" s="20">
        <f t="shared" si="19"/>
        <v>0</v>
      </c>
      <c r="K131" s="21">
        <f t="shared" si="20"/>
        <v>0</v>
      </c>
    </row>
    <row r="132" spans="1:11" x14ac:dyDescent="0.25">
      <c r="A132" s="3">
        <f t="shared" si="8"/>
        <v>126</v>
      </c>
      <c r="B132" s="9" t="s">
        <v>63</v>
      </c>
      <c r="C132" s="10" t="s">
        <v>4</v>
      </c>
      <c r="D132" s="33"/>
      <c r="E132" s="50">
        <v>5</v>
      </c>
      <c r="F132" s="50"/>
      <c r="G132" s="35"/>
      <c r="H132" s="48">
        <f t="shared" si="18"/>
        <v>5</v>
      </c>
      <c r="I132" s="43"/>
      <c r="J132" s="20">
        <f t="shared" si="19"/>
        <v>0</v>
      </c>
      <c r="K132" s="21">
        <f t="shared" si="20"/>
        <v>0</v>
      </c>
    </row>
    <row r="133" spans="1:11" x14ac:dyDescent="0.25">
      <c r="A133" s="3">
        <f t="shared" si="8"/>
        <v>127</v>
      </c>
      <c r="B133" s="9" t="s">
        <v>151</v>
      </c>
      <c r="C133" s="10" t="s">
        <v>4</v>
      </c>
      <c r="D133" s="33"/>
      <c r="E133" s="50">
        <v>5</v>
      </c>
      <c r="F133" s="50"/>
      <c r="G133" s="35"/>
      <c r="H133" s="48">
        <f t="shared" si="18"/>
        <v>5</v>
      </c>
      <c r="I133" s="43"/>
      <c r="J133" s="20">
        <f t="shared" si="19"/>
        <v>0</v>
      </c>
      <c r="K133" s="21">
        <f t="shared" si="20"/>
        <v>0</v>
      </c>
    </row>
    <row r="134" spans="1:11" x14ac:dyDescent="0.25">
      <c r="A134" s="3">
        <f t="shared" si="8"/>
        <v>128</v>
      </c>
      <c r="B134" s="9" t="s">
        <v>64</v>
      </c>
      <c r="C134" s="10" t="s">
        <v>4</v>
      </c>
      <c r="D134" s="33">
        <v>10</v>
      </c>
      <c r="E134" s="50"/>
      <c r="F134" s="50"/>
      <c r="G134" s="35">
        <v>36</v>
      </c>
      <c r="H134" s="48">
        <f t="shared" si="18"/>
        <v>46</v>
      </c>
      <c r="I134" s="43"/>
      <c r="J134" s="20">
        <f t="shared" si="19"/>
        <v>0</v>
      </c>
      <c r="K134" s="21">
        <f t="shared" si="20"/>
        <v>0</v>
      </c>
    </row>
    <row r="135" spans="1:11" x14ac:dyDescent="0.25">
      <c r="A135" s="3">
        <f t="shared" si="8"/>
        <v>129</v>
      </c>
      <c r="B135" s="9" t="s">
        <v>130</v>
      </c>
      <c r="C135" s="10" t="s">
        <v>4</v>
      </c>
      <c r="D135" s="33">
        <v>24</v>
      </c>
      <c r="E135" s="50">
        <v>40</v>
      </c>
      <c r="F135" s="50">
        <v>10</v>
      </c>
      <c r="G135" s="35"/>
      <c r="H135" s="48">
        <f t="shared" si="18"/>
        <v>74</v>
      </c>
      <c r="I135" s="43"/>
      <c r="J135" s="20">
        <f t="shared" si="19"/>
        <v>0</v>
      </c>
      <c r="K135" s="21">
        <f t="shared" si="20"/>
        <v>0</v>
      </c>
    </row>
    <row r="136" spans="1:11" x14ac:dyDescent="0.25">
      <c r="A136" s="3">
        <f t="shared" si="8"/>
        <v>130</v>
      </c>
      <c r="B136" s="9" t="s">
        <v>65</v>
      </c>
      <c r="C136" s="10" t="s">
        <v>4</v>
      </c>
      <c r="D136" s="33">
        <v>24</v>
      </c>
      <c r="E136" s="50"/>
      <c r="F136" s="50"/>
      <c r="G136" s="35"/>
      <c r="H136" s="48">
        <f t="shared" si="18"/>
        <v>24</v>
      </c>
      <c r="I136" s="43"/>
      <c r="J136" s="20">
        <f t="shared" si="19"/>
        <v>0</v>
      </c>
      <c r="K136" s="21">
        <f t="shared" si="20"/>
        <v>0</v>
      </c>
    </row>
    <row r="137" spans="1:11" x14ac:dyDescent="0.25">
      <c r="A137" s="3">
        <f t="shared" ref="A137:A152" si="21">A136+1</f>
        <v>131</v>
      </c>
      <c r="B137" s="9" t="s">
        <v>66</v>
      </c>
      <c r="C137" s="10" t="s">
        <v>4</v>
      </c>
      <c r="D137" s="33"/>
      <c r="E137" s="50">
        <v>40</v>
      </c>
      <c r="F137" s="50">
        <v>70</v>
      </c>
      <c r="G137" s="35"/>
      <c r="H137" s="48">
        <f t="shared" si="18"/>
        <v>110</v>
      </c>
      <c r="I137" s="43"/>
      <c r="J137" s="20">
        <f t="shared" si="19"/>
        <v>0</v>
      </c>
      <c r="K137" s="21">
        <f t="shared" si="20"/>
        <v>0</v>
      </c>
    </row>
    <row r="138" spans="1:11" x14ac:dyDescent="0.25">
      <c r="A138" s="3">
        <f t="shared" si="21"/>
        <v>132</v>
      </c>
      <c r="B138" s="9" t="s">
        <v>122</v>
      </c>
      <c r="C138" s="10" t="s">
        <v>4</v>
      </c>
      <c r="D138" s="33">
        <v>12</v>
      </c>
      <c r="E138" s="50"/>
      <c r="F138" s="50"/>
      <c r="G138" s="35"/>
      <c r="H138" s="48">
        <f t="shared" si="18"/>
        <v>12</v>
      </c>
      <c r="I138" s="43"/>
      <c r="J138" s="20">
        <f t="shared" si="19"/>
        <v>0</v>
      </c>
      <c r="K138" s="21">
        <f t="shared" si="20"/>
        <v>0</v>
      </c>
    </row>
    <row r="139" spans="1:11" x14ac:dyDescent="0.25">
      <c r="A139" s="3">
        <f t="shared" si="21"/>
        <v>133</v>
      </c>
      <c r="B139" s="9" t="s">
        <v>123</v>
      </c>
      <c r="C139" s="10" t="s">
        <v>4</v>
      </c>
      <c r="D139" s="33"/>
      <c r="E139" s="50">
        <v>10</v>
      </c>
      <c r="F139" s="50"/>
      <c r="G139" s="35"/>
      <c r="H139" s="48">
        <f t="shared" si="18"/>
        <v>10</v>
      </c>
      <c r="I139" s="43"/>
      <c r="J139" s="20">
        <f t="shared" si="19"/>
        <v>0</v>
      </c>
      <c r="K139" s="21">
        <f t="shared" si="20"/>
        <v>0</v>
      </c>
    </row>
    <row r="140" spans="1:11" x14ac:dyDescent="0.25">
      <c r="A140" s="3">
        <f t="shared" si="21"/>
        <v>134</v>
      </c>
      <c r="B140" s="9" t="s">
        <v>124</v>
      </c>
      <c r="C140" s="10" t="s">
        <v>4</v>
      </c>
      <c r="D140" s="33"/>
      <c r="E140" s="50">
        <v>18</v>
      </c>
      <c r="F140" s="50"/>
      <c r="G140" s="35"/>
      <c r="H140" s="48">
        <f t="shared" si="18"/>
        <v>18</v>
      </c>
      <c r="I140" s="43"/>
      <c r="J140" s="20">
        <f t="shared" si="19"/>
        <v>0</v>
      </c>
      <c r="K140" s="21">
        <f t="shared" si="20"/>
        <v>0</v>
      </c>
    </row>
    <row r="141" spans="1:11" x14ac:dyDescent="0.25">
      <c r="A141" s="3">
        <f t="shared" si="21"/>
        <v>135</v>
      </c>
      <c r="B141" s="9" t="s">
        <v>125</v>
      </c>
      <c r="C141" s="10" t="s">
        <v>4</v>
      </c>
      <c r="D141" s="33">
        <v>3</v>
      </c>
      <c r="E141" s="50"/>
      <c r="F141" s="50"/>
      <c r="G141" s="35">
        <v>6</v>
      </c>
      <c r="H141" s="48">
        <f t="shared" si="18"/>
        <v>9</v>
      </c>
      <c r="I141" s="43"/>
      <c r="J141" s="20">
        <f t="shared" si="19"/>
        <v>0</v>
      </c>
      <c r="K141" s="21">
        <f t="shared" si="20"/>
        <v>0</v>
      </c>
    </row>
    <row r="142" spans="1:11" x14ac:dyDescent="0.25">
      <c r="A142" s="3">
        <f t="shared" si="21"/>
        <v>136</v>
      </c>
      <c r="B142" s="9" t="s">
        <v>127</v>
      </c>
      <c r="C142" s="10" t="s">
        <v>4</v>
      </c>
      <c r="D142" s="33">
        <v>24</v>
      </c>
      <c r="E142" s="50">
        <v>10</v>
      </c>
      <c r="F142" s="50"/>
      <c r="G142" s="35"/>
      <c r="H142" s="48">
        <f t="shared" si="18"/>
        <v>34</v>
      </c>
      <c r="I142" s="43"/>
      <c r="J142" s="20">
        <f t="shared" si="19"/>
        <v>0</v>
      </c>
      <c r="K142" s="21">
        <f t="shared" si="20"/>
        <v>0</v>
      </c>
    </row>
    <row r="143" spans="1:11" x14ac:dyDescent="0.25">
      <c r="A143" s="3">
        <f t="shared" si="21"/>
        <v>137</v>
      </c>
      <c r="B143" s="9" t="s">
        <v>67</v>
      </c>
      <c r="C143" s="10" t="s">
        <v>4</v>
      </c>
      <c r="D143" s="33"/>
      <c r="E143" s="50">
        <v>30</v>
      </c>
      <c r="F143" s="50"/>
      <c r="G143" s="35"/>
      <c r="H143" s="48">
        <f t="shared" si="18"/>
        <v>30</v>
      </c>
      <c r="I143" s="43"/>
      <c r="J143" s="20">
        <f t="shared" si="19"/>
        <v>0</v>
      </c>
      <c r="K143" s="21">
        <f t="shared" si="20"/>
        <v>0</v>
      </c>
    </row>
    <row r="144" spans="1:11" x14ac:dyDescent="0.25">
      <c r="A144" s="3">
        <f t="shared" si="21"/>
        <v>138</v>
      </c>
      <c r="B144" s="9" t="s">
        <v>68</v>
      </c>
      <c r="C144" s="10" t="s">
        <v>4</v>
      </c>
      <c r="D144" s="33">
        <v>12</v>
      </c>
      <c r="E144" s="50">
        <v>3</v>
      </c>
      <c r="F144" s="50"/>
      <c r="G144" s="35">
        <v>30</v>
      </c>
      <c r="H144" s="48">
        <f t="shared" si="18"/>
        <v>45</v>
      </c>
      <c r="I144" s="43"/>
      <c r="J144" s="20">
        <f t="shared" si="19"/>
        <v>0</v>
      </c>
      <c r="K144" s="21">
        <f t="shared" si="20"/>
        <v>0</v>
      </c>
    </row>
    <row r="145" spans="1:11" x14ac:dyDescent="0.25">
      <c r="A145" s="3">
        <f t="shared" si="21"/>
        <v>139</v>
      </c>
      <c r="B145" s="9" t="s">
        <v>129</v>
      </c>
      <c r="C145" s="10" t="s">
        <v>4</v>
      </c>
      <c r="D145" s="33"/>
      <c r="E145" s="50">
        <v>10</v>
      </c>
      <c r="F145" s="50"/>
      <c r="G145" s="35">
        <v>30</v>
      </c>
      <c r="H145" s="48">
        <f t="shared" si="18"/>
        <v>40</v>
      </c>
      <c r="I145" s="43"/>
      <c r="J145" s="20">
        <f t="shared" si="19"/>
        <v>0</v>
      </c>
      <c r="K145" s="21">
        <f t="shared" si="20"/>
        <v>0</v>
      </c>
    </row>
    <row r="146" spans="1:11" x14ac:dyDescent="0.25">
      <c r="A146" s="3">
        <f t="shared" si="21"/>
        <v>140</v>
      </c>
      <c r="B146" s="9" t="s">
        <v>128</v>
      </c>
      <c r="C146" s="10" t="s">
        <v>4</v>
      </c>
      <c r="D146" s="33"/>
      <c r="E146" s="50">
        <v>5</v>
      </c>
      <c r="F146" s="50"/>
      <c r="G146" s="35"/>
      <c r="H146" s="48">
        <f t="shared" si="18"/>
        <v>5</v>
      </c>
      <c r="I146" s="43"/>
      <c r="J146" s="20">
        <f t="shared" si="19"/>
        <v>0</v>
      </c>
      <c r="K146" s="21">
        <f t="shared" si="20"/>
        <v>0</v>
      </c>
    </row>
    <row r="147" spans="1:11" x14ac:dyDescent="0.25">
      <c r="A147" s="3">
        <f t="shared" si="21"/>
        <v>141</v>
      </c>
      <c r="B147" s="9" t="s">
        <v>126</v>
      </c>
      <c r="C147" s="10" t="s">
        <v>4</v>
      </c>
      <c r="D147" s="33"/>
      <c r="E147" s="50">
        <v>20</v>
      </c>
      <c r="F147" s="50"/>
      <c r="G147" s="35"/>
      <c r="H147" s="48">
        <f t="shared" si="18"/>
        <v>20</v>
      </c>
      <c r="I147" s="43"/>
      <c r="J147" s="20">
        <f t="shared" si="19"/>
        <v>0</v>
      </c>
      <c r="K147" s="21">
        <f t="shared" si="20"/>
        <v>0</v>
      </c>
    </row>
    <row r="148" spans="1:11" x14ac:dyDescent="0.25">
      <c r="A148" s="3">
        <f t="shared" si="21"/>
        <v>142</v>
      </c>
      <c r="B148" s="9" t="s">
        <v>69</v>
      </c>
      <c r="C148" s="10" t="s">
        <v>4</v>
      </c>
      <c r="D148" s="33">
        <v>12</v>
      </c>
      <c r="E148" s="50"/>
      <c r="F148" s="50"/>
      <c r="G148" s="35">
        <v>8</v>
      </c>
      <c r="H148" s="48">
        <f t="shared" si="18"/>
        <v>20</v>
      </c>
      <c r="I148" s="43"/>
      <c r="J148" s="20">
        <f t="shared" si="19"/>
        <v>0</v>
      </c>
      <c r="K148" s="21">
        <f t="shared" si="20"/>
        <v>0</v>
      </c>
    </row>
    <row r="149" spans="1:11" x14ac:dyDescent="0.25">
      <c r="A149" s="3">
        <f t="shared" si="21"/>
        <v>143</v>
      </c>
      <c r="B149" s="9" t="s">
        <v>90</v>
      </c>
      <c r="C149" s="10" t="s">
        <v>89</v>
      </c>
      <c r="D149" s="33"/>
      <c r="E149" s="50">
        <v>10</v>
      </c>
      <c r="F149" s="50">
        <v>40</v>
      </c>
      <c r="G149" s="35"/>
      <c r="H149" s="48">
        <f t="shared" si="18"/>
        <v>50</v>
      </c>
      <c r="I149" s="43"/>
      <c r="J149" s="20">
        <f t="shared" si="19"/>
        <v>0</v>
      </c>
      <c r="K149" s="21">
        <f t="shared" si="20"/>
        <v>0</v>
      </c>
    </row>
    <row r="150" spans="1:11" ht="25.5" x14ac:dyDescent="0.25">
      <c r="A150" s="3">
        <f t="shared" si="21"/>
        <v>144</v>
      </c>
      <c r="B150" s="9" t="s">
        <v>91</v>
      </c>
      <c r="C150" s="10" t="s">
        <v>89</v>
      </c>
      <c r="D150" s="33">
        <v>200</v>
      </c>
      <c r="E150" s="50">
        <v>277</v>
      </c>
      <c r="F150" s="50"/>
      <c r="G150" s="35">
        <v>160</v>
      </c>
      <c r="H150" s="48">
        <f t="shared" si="18"/>
        <v>637</v>
      </c>
      <c r="I150" s="43"/>
      <c r="J150" s="20">
        <f t="shared" si="19"/>
        <v>0</v>
      </c>
      <c r="K150" s="21">
        <f t="shared" si="20"/>
        <v>0</v>
      </c>
    </row>
    <row r="151" spans="1:11" x14ac:dyDescent="0.25">
      <c r="A151" s="3">
        <f t="shared" si="21"/>
        <v>145</v>
      </c>
      <c r="B151" s="37" t="s">
        <v>159</v>
      </c>
      <c r="C151" s="38"/>
      <c r="D151" s="50"/>
      <c r="E151" s="50">
        <v>90</v>
      </c>
      <c r="F151" s="50"/>
      <c r="G151" s="50"/>
      <c r="H151" s="48">
        <f t="shared" si="18"/>
        <v>90</v>
      </c>
      <c r="I151" s="43"/>
      <c r="J151" s="40">
        <f t="shared" ref="J151:J152" si="22">H151*I151</f>
        <v>0</v>
      </c>
      <c r="K151" s="51">
        <f t="shared" ref="K151:K152" si="23">J151*1.2</f>
        <v>0</v>
      </c>
    </row>
    <row r="152" spans="1:11" x14ac:dyDescent="0.25">
      <c r="A152" s="3">
        <f t="shared" si="21"/>
        <v>146</v>
      </c>
      <c r="B152" s="37" t="s">
        <v>160</v>
      </c>
      <c r="C152" s="38"/>
      <c r="D152" s="50"/>
      <c r="E152" s="50">
        <v>10</v>
      </c>
      <c r="F152" s="50"/>
      <c r="G152" s="50"/>
      <c r="H152" s="48">
        <f t="shared" si="18"/>
        <v>10</v>
      </c>
      <c r="I152" s="43"/>
      <c r="J152" s="40">
        <f t="shared" si="22"/>
        <v>0</v>
      </c>
      <c r="K152" s="51">
        <f t="shared" si="23"/>
        <v>0</v>
      </c>
    </row>
    <row r="153" spans="1:11" x14ac:dyDescent="0.25">
      <c r="A153" s="14"/>
      <c r="B153" s="15" t="s">
        <v>6</v>
      </c>
      <c r="C153" s="16"/>
      <c r="D153" s="29"/>
      <c r="E153" s="29"/>
      <c r="F153" s="29"/>
      <c r="G153" s="29"/>
      <c r="H153" s="22"/>
      <c r="I153" s="23"/>
      <c r="J153" s="45">
        <f>SUM(J7:J152)</f>
        <v>0</v>
      </c>
      <c r="K153" s="46">
        <f>SUM(K7:K152)</f>
        <v>0</v>
      </c>
    </row>
    <row r="157" spans="1:11" x14ac:dyDescent="0.25">
      <c r="B157" t="s">
        <v>164</v>
      </c>
      <c r="C157" t="s">
        <v>166</v>
      </c>
    </row>
    <row r="158" spans="1:11" x14ac:dyDescent="0.25">
      <c r="C158" t="s">
        <v>165</v>
      </c>
    </row>
  </sheetData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Nálepa</dc:creator>
  <cp:lastModifiedBy>Miroslav Nálepa</cp:lastModifiedBy>
  <cp:lastPrinted>2019-09-23T09:06:55Z</cp:lastPrinted>
  <dcterms:created xsi:type="dcterms:W3CDTF">2019-05-22T11:58:14Z</dcterms:created>
  <dcterms:modified xsi:type="dcterms:W3CDTF">2019-10-02T13:52:08Z</dcterms:modified>
</cp:coreProperties>
</file>