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loha\POMOCNE\"/>
    </mc:Choice>
  </mc:AlternateContent>
  <bookViews>
    <workbookView xWindow="0" yWindow="0" windowWidth="28800" windowHeight="12435"/>
  </bookViews>
  <sheets>
    <sheet name="Hárok4" sheetId="4" r:id="rId1"/>
    <sheet name="Hárok1" sheetId="1" r:id="rId2"/>
    <sheet name="Hárok2" sheetId="2" r:id="rId3"/>
    <sheet name="Hárok3" sheetId="3" r:id="rId4"/>
  </sheets>
  <calcPr calcId="162913"/>
</workbook>
</file>

<file path=xl/calcChain.xml><?xml version="1.0" encoding="utf-8"?>
<calcChain xmlns="http://schemas.openxmlformats.org/spreadsheetml/2006/main">
  <c r="N14" i="4" l="1"/>
  <c r="O14" i="4"/>
  <c r="N13" i="4"/>
  <c r="N12" i="4"/>
  <c r="O12" i="4"/>
  <c r="N11" i="4"/>
  <c r="O11" i="4"/>
  <c r="N10" i="4"/>
  <c r="N9" i="4"/>
  <c r="O9" i="4"/>
  <c r="N8" i="4"/>
  <c r="O8" i="4"/>
  <c r="N7" i="4"/>
  <c r="O7" i="4"/>
  <c r="N6" i="4"/>
  <c r="O6" i="4"/>
  <c r="N5" i="4"/>
  <c r="O5" i="4"/>
  <c r="N4" i="4"/>
  <c r="O4" i="4"/>
  <c r="O13" i="4"/>
  <c r="B9" i="4"/>
  <c r="B8" i="4"/>
  <c r="B7" i="4"/>
  <c r="B6" i="4"/>
  <c r="B5" i="4"/>
  <c r="M15" i="4"/>
  <c r="O10" i="4"/>
  <c r="N15" i="4"/>
  <c r="O15" i="4"/>
  <c r="O16" i="4"/>
  <c r="O17" i="4"/>
</calcChain>
</file>

<file path=xl/sharedStrings.xml><?xml version="1.0" encoding="utf-8"?>
<sst xmlns="http://schemas.openxmlformats.org/spreadsheetml/2006/main" count="73" uniqueCount="50">
  <si>
    <t>STN 27 4002, 34 1330, EN 81-1 vyhláška MPSVaR č. 718/2002 Z.z.</t>
  </si>
  <si>
    <t>Predpis  -</t>
  </si>
  <si>
    <t>Trojročná skúška</t>
  </si>
  <si>
    <t>3-mes.</t>
  </si>
  <si>
    <t>6-mes.</t>
  </si>
  <si>
    <t>€</t>
  </si>
  <si>
    <t>Odborné
prehliadky</t>
  </si>
  <si>
    <t>Mazanie
 výťahov</t>
  </si>
  <si>
    <t>rok 
vykonanej</t>
  </si>
  <si>
    <t>rok
pripravovanej</t>
  </si>
  <si>
    <t>Rok výroby</t>
  </si>
  <si>
    <t>Umiestnenie</t>
  </si>
  <si>
    <t>Počet poschodí</t>
  </si>
  <si>
    <t>P. č.</t>
  </si>
  <si>
    <t>áno</t>
  </si>
  <si>
    <t>VI-IX-XII-III</t>
  </si>
  <si>
    <t>IX-III</t>
  </si>
  <si>
    <t xml:space="preserve">SPOLOČNOSŤ : </t>
  </si>
  <si>
    <t xml:space="preserve">IČO : </t>
  </si>
  <si>
    <t xml:space="preserve">ADRESA : </t>
  </si>
  <si>
    <t xml:space="preserve">KONTAKTNÁ OSOBA : </t>
  </si>
  <si>
    <t xml:space="preserve">Bytový dom, Jovická 52 </t>
  </si>
  <si>
    <t>Námestie baníkov 32 (Radnica)</t>
  </si>
  <si>
    <t>Šafárikova 29  (MsÚ)</t>
  </si>
  <si>
    <t>Bytový dom, Jovická 54</t>
  </si>
  <si>
    <t>Bytový dom, Jovická 56</t>
  </si>
  <si>
    <t>Bytový dom, Jovická 60</t>
  </si>
  <si>
    <t>Bytový dom, Jovická 62</t>
  </si>
  <si>
    <t>Bytový dom, Jovická 58</t>
  </si>
  <si>
    <t>Typ výťahu/zariadenie skupiny</t>
  </si>
  <si>
    <t>Nosnosť        v kg</t>
  </si>
  <si>
    <t>Kyjevská 14 Materská škola)</t>
  </si>
  <si>
    <t>Spolu za rok (odborné prehliadky + mazanie)</t>
  </si>
  <si>
    <t xml:space="preserve">Mesto Rožňava            </t>
  </si>
  <si>
    <t>Šafárikova č. 29, 048 01 Rožňava</t>
  </si>
  <si>
    <t>IČO : 00 328 758</t>
  </si>
  <si>
    <t>Kontaktná osoba : Mgr.Mária Fábiánová; maria.fabianova@roznava.sk;  0917 598 3000905 818 363; Ján Lázar; jan.lazar@roznava.sk; 0918 792 937</t>
  </si>
  <si>
    <t xml:space="preserve">TOV 250 </t>
  </si>
  <si>
    <t>TOV 320</t>
  </si>
  <si>
    <t>TONV 500</t>
  </si>
  <si>
    <t>BMV 50</t>
  </si>
  <si>
    <t>BMV 100</t>
  </si>
  <si>
    <t>MB 100</t>
  </si>
  <si>
    <t>jednotková cena bez DPH
(odborné prehliadky, vrátane mazania)</t>
  </si>
  <si>
    <t>jednotková cena s DPH
(odborné prehliadky, vrátane mazania)</t>
  </si>
  <si>
    <t>cena s DPH
(odborné prehliadky, vrátane mazania)
za kalendárny rok</t>
  </si>
  <si>
    <t xml:space="preserve">Príloha č. 2 </t>
  </si>
  <si>
    <t>Cenník pravidelných odborných prehliadok a mazania pri odborných prehliadkách - rok 2020/2023</t>
  </si>
  <si>
    <t>Vajanského 6 (Materská škola)</t>
  </si>
  <si>
    <t>Ernesta Rótha 4 (Materská škola)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</si>
</sst>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#,##0.00\ [$€-1]"/>
    <numFmt numFmtId="178" formatCode="#,##0.00\ &quot;€&quot;"/>
  </numFmts>
  <fonts count="21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indexed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indexed="4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theme="0"/>
      <name val="Calibri"/>
      <family val="2"/>
      <charset val="238"/>
      <scheme val="minor"/>
    </font>
    <font>
      <i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3" xfId="0" applyBorder="1"/>
    <xf numFmtId="12" fontId="2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175" fontId="0" fillId="0" borderId="11" xfId="0" applyNumberFormat="1" applyBorder="1"/>
    <xf numFmtId="175" fontId="0" fillId="0" borderId="12" xfId="0" applyNumberFormat="1" applyBorder="1"/>
    <xf numFmtId="175" fontId="0" fillId="0" borderId="0" xfId="0" applyNumberFormat="1" applyBorder="1"/>
    <xf numFmtId="175" fontId="0" fillId="0" borderId="11" xfId="0" applyNumberForma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 applyAlignment="1">
      <alignment horizontal="center" wrapText="1"/>
    </xf>
    <xf numFmtId="0" fontId="2" fillId="0" borderId="13" xfId="0" applyFont="1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0" xfId="0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0" fontId="9" fillId="0" borderId="14" xfId="0" applyNumberFormat="1" applyFont="1" applyFill="1" applyBorder="1" applyAlignment="1" applyProtection="1">
      <alignment vertical="top"/>
    </xf>
    <xf numFmtId="0" fontId="9" fillId="0" borderId="15" xfId="0" applyNumberFormat="1" applyFont="1" applyFill="1" applyBorder="1" applyAlignment="1" applyProtection="1">
      <alignment vertical="top"/>
    </xf>
    <xf numFmtId="0" fontId="10" fillId="0" borderId="16" xfId="0" applyNumberFormat="1" applyFont="1" applyFill="1" applyBorder="1" applyAlignment="1" applyProtection="1">
      <alignment vertical="top"/>
    </xf>
    <xf numFmtId="0" fontId="11" fillId="0" borderId="17" xfId="0" applyNumberFormat="1" applyFont="1" applyFill="1" applyBorder="1" applyAlignment="1" applyProtection="1">
      <alignment vertical="center" wrapText="1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3" borderId="19" xfId="0" applyNumberFormat="1" applyFont="1" applyFill="1" applyBorder="1" applyAlignment="1" applyProtection="1">
      <alignment horizontal="center" vertical="top" wrapText="1"/>
    </xf>
    <xf numFmtId="0" fontId="11" fillId="3" borderId="20" xfId="0" applyNumberFormat="1" applyFont="1" applyFill="1" applyBorder="1" applyAlignment="1" applyProtection="1">
      <alignment horizontal="center" vertical="top" wrapText="1"/>
    </xf>
    <xf numFmtId="0" fontId="12" fillId="0" borderId="21" xfId="0" applyNumberFormat="1" applyFont="1" applyFill="1" applyBorder="1" applyAlignment="1" applyProtection="1">
      <alignment vertical="top" wrapText="1"/>
    </xf>
    <xf numFmtId="0" fontId="12" fillId="0" borderId="22" xfId="0" applyNumberFormat="1" applyFont="1" applyFill="1" applyBorder="1" applyAlignment="1" applyProtection="1">
      <alignment vertical="top"/>
    </xf>
    <xf numFmtId="0" fontId="12" fillId="0" borderId="22" xfId="0" applyNumberFormat="1" applyFont="1" applyFill="1" applyBorder="1" applyAlignment="1" applyProtection="1">
      <alignment vertical="top" wrapText="1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vertical="top" wrapText="1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vertical="top"/>
    </xf>
    <xf numFmtId="0" fontId="13" fillId="0" borderId="19" xfId="0" applyNumberFormat="1" applyFont="1" applyFill="1" applyBorder="1" applyAlignment="1" applyProtection="1">
      <alignment vertical="top"/>
    </xf>
    <xf numFmtId="0" fontId="13" fillId="0" borderId="19" xfId="0" applyNumberFormat="1" applyFont="1" applyFill="1" applyBorder="1" applyAlignment="1" applyProtection="1">
      <alignment horizontal="center" vertical="top"/>
    </xf>
    <xf numFmtId="0" fontId="13" fillId="0" borderId="19" xfId="0" applyNumberFormat="1" applyFont="1" applyFill="1" applyBorder="1" applyAlignment="1" applyProtection="1">
      <alignment horizontal="center" vertical="center"/>
    </xf>
    <xf numFmtId="4" fontId="13" fillId="0" borderId="19" xfId="0" applyNumberFormat="1" applyFont="1" applyFill="1" applyBorder="1" applyAlignment="1" applyProtection="1">
      <alignment horizontal="center" vertical="center"/>
    </xf>
    <xf numFmtId="4" fontId="14" fillId="0" borderId="23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top"/>
    </xf>
    <xf numFmtId="4" fontId="16" fillId="3" borderId="24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vertical="top"/>
    </xf>
    <xf numFmtId="0" fontId="15" fillId="0" borderId="26" xfId="0" applyNumberFormat="1" applyFont="1" applyFill="1" applyBorder="1" applyAlignment="1" applyProtection="1">
      <alignment horizontal="center" vertical="top"/>
    </xf>
    <xf numFmtId="4" fontId="13" fillId="3" borderId="2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27" xfId="0" applyNumberFormat="1" applyFont="1" applyFill="1" applyBorder="1" applyAlignment="1" applyProtection="1">
      <alignment vertical="top"/>
    </xf>
    <xf numFmtId="0" fontId="2" fillId="0" borderId="28" xfId="0" applyNumberFormat="1" applyFont="1" applyFill="1" applyBorder="1" applyAlignment="1" applyProtection="1">
      <alignment vertical="top"/>
    </xf>
    <xf numFmtId="0" fontId="2" fillId="0" borderId="29" xfId="0" applyNumberFormat="1" applyFont="1" applyFill="1" applyBorder="1" applyAlignment="1" applyProtection="1">
      <alignment vertical="top"/>
    </xf>
    <xf numFmtId="0" fontId="2" fillId="0" borderId="30" xfId="0" applyNumberFormat="1" applyFont="1" applyFill="1" applyBorder="1" applyAlignment="1" applyProtection="1">
      <alignment vertical="top"/>
    </xf>
    <xf numFmtId="0" fontId="2" fillId="0" borderId="31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vertical="top"/>
    </xf>
    <xf numFmtId="0" fontId="2" fillId="0" borderId="15" xfId="0" applyNumberFormat="1" applyFont="1" applyFill="1" applyBorder="1" applyAlignment="1" applyProtection="1">
      <alignment vertical="top"/>
    </xf>
    <xf numFmtId="0" fontId="2" fillId="0" borderId="32" xfId="0" applyNumberFormat="1" applyFont="1" applyFill="1" applyBorder="1" applyAlignment="1" applyProtection="1">
      <alignment vertical="top"/>
    </xf>
    <xf numFmtId="0" fontId="4" fillId="0" borderId="28" xfId="0" applyNumberFormat="1" applyFont="1" applyFill="1" applyBorder="1" applyAlignment="1" applyProtection="1">
      <alignment vertical="top"/>
    </xf>
    <xf numFmtId="0" fontId="4" fillId="0" borderId="15" xfId="0" applyNumberFormat="1" applyFont="1" applyFill="1" applyBorder="1" applyAlignment="1" applyProtection="1">
      <alignment vertical="top"/>
    </xf>
    <xf numFmtId="178" fontId="13" fillId="0" borderId="19" xfId="0" applyNumberFormat="1" applyFont="1" applyFill="1" applyBorder="1" applyAlignment="1" applyProtection="1">
      <alignment horizontal="center" vertical="center"/>
    </xf>
    <xf numFmtId="4" fontId="17" fillId="4" borderId="14" xfId="0" applyNumberFormat="1" applyFont="1" applyFill="1" applyBorder="1" applyAlignment="1" applyProtection="1">
      <alignment horizontal="center" vertical="center"/>
    </xf>
    <xf numFmtId="4" fontId="18" fillId="2" borderId="14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5" fillId="0" borderId="27" xfId="0" applyFont="1" applyBorder="1" applyAlignment="1"/>
    <xf numFmtId="0" fontId="6" fillId="0" borderId="28" xfId="0" applyFont="1" applyBorder="1" applyAlignment="1"/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34" xfId="0" applyFont="1" applyBorder="1" applyAlignment="1">
      <alignment vertical="center"/>
    </xf>
    <xf numFmtId="0" fontId="12" fillId="0" borderId="33" xfId="0" applyNumberFormat="1" applyFont="1" applyFill="1" applyBorder="1" applyAlignment="1" applyProtection="1">
      <alignment vertical="top" wrapText="1"/>
    </xf>
    <xf numFmtId="0" fontId="12" fillId="0" borderId="34" xfId="0" applyNumberFormat="1" applyFont="1" applyFill="1" applyBorder="1" applyAlignment="1" applyProtection="1">
      <alignment vertical="top" wrapText="1"/>
    </xf>
    <xf numFmtId="0" fontId="19" fillId="4" borderId="35" xfId="0" applyNumberFormat="1" applyFont="1" applyFill="1" applyBorder="1" applyAlignment="1" applyProtection="1">
      <alignment vertical="top"/>
    </xf>
    <xf numFmtId="0" fontId="20" fillId="4" borderId="36" xfId="0" applyFont="1" applyFill="1" applyBorder="1" applyAlignment="1"/>
    <xf numFmtId="0" fontId="20" fillId="4" borderId="15" xfId="0" applyFont="1" applyFill="1" applyBorder="1" applyAlignment="1"/>
    <xf numFmtId="0" fontId="13" fillId="0" borderId="37" xfId="0" applyNumberFormat="1" applyFont="1" applyFill="1" applyBorder="1" applyAlignment="1" applyProtection="1">
      <alignment vertical="top"/>
    </xf>
    <xf numFmtId="0" fontId="0" fillId="0" borderId="38" xfId="0" applyBorder="1" applyAlignment="1">
      <alignment vertical="top"/>
    </xf>
    <xf numFmtId="0" fontId="0" fillId="0" borderId="34" xfId="0" applyBorder="1" applyAlignment="1">
      <alignment vertical="top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G26" sqref="G26"/>
    </sheetView>
  </sheetViews>
  <sheetFormatPr defaultRowHeight="12.75" x14ac:dyDescent="0.2"/>
  <cols>
    <col min="1" max="1" width="6.140625" style="33" customWidth="1"/>
    <col min="2" max="2" width="19.42578125" style="33" customWidth="1"/>
    <col min="3" max="4" width="8.7109375" style="33" customWidth="1"/>
    <col min="5" max="5" width="7.7109375" style="33" customWidth="1"/>
    <col min="6" max="6" width="31.28515625" style="33" customWidth="1"/>
    <col min="7" max="7" width="10.42578125" style="33" customWidth="1"/>
    <col min="8" max="8" width="6" style="33" customWidth="1"/>
    <col min="9" max="10" width="6.140625" style="33" customWidth="1"/>
    <col min="11" max="11" width="7" style="33" hidden="1" customWidth="1"/>
    <col min="12" max="12" width="6.7109375" style="33" hidden="1" customWidth="1"/>
    <col min="13" max="13" width="14.85546875" style="33" customWidth="1"/>
    <col min="14" max="14" width="14.5703125" style="33" customWidth="1"/>
    <col min="15" max="15" width="16.42578125" style="33" customWidth="1"/>
    <col min="16" max="16384" width="9.140625" style="33"/>
  </cols>
  <sheetData>
    <row r="1" spans="1:16" ht="15.75" thickBot="1" x14ac:dyDescent="0.25">
      <c r="A1" s="77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4" t="s">
        <v>46</v>
      </c>
    </row>
    <row r="2" spans="1:16" ht="87" customHeight="1" x14ac:dyDescent="0.2">
      <c r="A2" s="38" t="s">
        <v>13</v>
      </c>
      <c r="B2" s="40" t="s">
        <v>29</v>
      </c>
      <c r="C2" s="40" t="s">
        <v>30</v>
      </c>
      <c r="D2" s="40" t="s">
        <v>12</v>
      </c>
      <c r="E2" s="40" t="s">
        <v>10</v>
      </c>
      <c r="F2" s="39" t="s">
        <v>11</v>
      </c>
      <c r="G2" s="79" t="s">
        <v>6</v>
      </c>
      <c r="H2" s="80"/>
      <c r="I2" s="79" t="s">
        <v>7</v>
      </c>
      <c r="J2" s="80"/>
      <c r="K2" s="81" t="s">
        <v>2</v>
      </c>
      <c r="L2" s="82"/>
      <c r="M2" s="41" t="s">
        <v>43</v>
      </c>
      <c r="N2" s="41" t="s">
        <v>44</v>
      </c>
      <c r="O2" s="42" t="s">
        <v>45</v>
      </c>
    </row>
    <row r="3" spans="1:16" ht="38.25" x14ac:dyDescent="0.2">
      <c r="A3" s="43"/>
      <c r="B3" s="44"/>
      <c r="C3" s="45"/>
      <c r="D3" s="45"/>
      <c r="E3" s="45"/>
      <c r="F3" s="44"/>
      <c r="G3" s="46" t="s">
        <v>3</v>
      </c>
      <c r="H3" s="46" t="s">
        <v>4</v>
      </c>
      <c r="I3" s="46" t="s">
        <v>3</v>
      </c>
      <c r="J3" s="46" t="s">
        <v>4</v>
      </c>
      <c r="K3" s="47" t="s">
        <v>8</v>
      </c>
      <c r="L3" s="47" t="s">
        <v>9</v>
      </c>
      <c r="M3" s="46" t="s">
        <v>5</v>
      </c>
      <c r="N3" s="46" t="s">
        <v>5</v>
      </c>
      <c r="O3" s="48" t="s">
        <v>5</v>
      </c>
    </row>
    <row r="4" spans="1:16" ht="15.75" x14ac:dyDescent="0.2">
      <c r="A4" s="49">
        <v>1</v>
      </c>
      <c r="B4" s="50" t="s">
        <v>37</v>
      </c>
      <c r="C4" s="52">
        <v>250</v>
      </c>
      <c r="D4" s="51">
        <v>4</v>
      </c>
      <c r="E4" s="50">
        <v>1981</v>
      </c>
      <c r="F4" s="50" t="s">
        <v>21</v>
      </c>
      <c r="G4" s="50" t="s">
        <v>15</v>
      </c>
      <c r="H4" s="51"/>
      <c r="I4" s="51" t="s">
        <v>14</v>
      </c>
      <c r="J4" s="51"/>
      <c r="K4" s="51"/>
      <c r="L4" s="51"/>
      <c r="M4" s="71"/>
      <c r="N4" s="53">
        <f>M4*1.2</f>
        <v>0</v>
      </c>
      <c r="O4" s="54">
        <f t="shared" ref="O4:O11" si="0">SUM(N4*4)</f>
        <v>0</v>
      </c>
    </row>
    <row r="5" spans="1:16" ht="15.75" x14ac:dyDescent="0.2">
      <c r="A5" s="49">
        <v>2</v>
      </c>
      <c r="B5" s="50" t="str">
        <f>$B$4</f>
        <v xml:space="preserve">TOV 250 </v>
      </c>
      <c r="C5" s="52">
        <v>250</v>
      </c>
      <c r="D5" s="51">
        <v>4</v>
      </c>
      <c r="E5" s="50">
        <v>1981</v>
      </c>
      <c r="F5" s="50" t="s">
        <v>24</v>
      </c>
      <c r="G5" s="50" t="s">
        <v>15</v>
      </c>
      <c r="H5" s="51"/>
      <c r="I5" s="51" t="s">
        <v>14</v>
      </c>
      <c r="J5" s="51"/>
      <c r="K5" s="51"/>
      <c r="L5" s="51"/>
      <c r="M5" s="71"/>
      <c r="N5" s="53">
        <f t="shared" ref="N5:N14" si="1">M5*1.2</f>
        <v>0</v>
      </c>
      <c r="O5" s="54">
        <f t="shared" si="0"/>
        <v>0</v>
      </c>
    </row>
    <row r="6" spans="1:16" ht="15.75" x14ac:dyDescent="0.2">
      <c r="A6" s="49">
        <v>3</v>
      </c>
      <c r="B6" s="50" t="str">
        <f>$B$4</f>
        <v xml:space="preserve">TOV 250 </v>
      </c>
      <c r="C6" s="52">
        <v>250</v>
      </c>
      <c r="D6" s="51">
        <v>4</v>
      </c>
      <c r="E6" s="50">
        <v>1981</v>
      </c>
      <c r="F6" s="50" t="s">
        <v>25</v>
      </c>
      <c r="G6" s="50" t="s">
        <v>15</v>
      </c>
      <c r="H6" s="51"/>
      <c r="I6" s="51" t="s">
        <v>14</v>
      </c>
      <c r="J6" s="51"/>
      <c r="K6" s="51"/>
      <c r="L6" s="51"/>
      <c r="M6" s="71"/>
      <c r="N6" s="53">
        <f t="shared" si="1"/>
        <v>0</v>
      </c>
      <c r="O6" s="54">
        <f t="shared" si="0"/>
        <v>0</v>
      </c>
    </row>
    <row r="7" spans="1:16" ht="15.75" x14ac:dyDescent="0.2">
      <c r="A7" s="49">
        <v>4</v>
      </c>
      <c r="B7" s="50" t="str">
        <f>$B$4</f>
        <v xml:space="preserve">TOV 250 </v>
      </c>
      <c r="C7" s="52">
        <v>250</v>
      </c>
      <c r="D7" s="51">
        <v>4</v>
      </c>
      <c r="E7" s="50">
        <v>1981</v>
      </c>
      <c r="F7" s="50" t="s">
        <v>28</v>
      </c>
      <c r="G7" s="50" t="s">
        <v>15</v>
      </c>
      <c r="H7" s="51"/>
      <c r="I7" s="51" t="s">
        <v>14</v>
      </c>
      <c r="J7" s="51"/>
      <c r="K7" s="51"/>
      <c r="L7" s="51"/>
      <c r="M7" s="71"/>
      <c r="N7" s="53">
        <f t="shared" si="1"/>
        <v>0</v>
      </c>
      <c r="O7" s="54">
        <f t="shared" si="0"/>
        <v>0</v>
      </c>
    </row>
    <row r="8" spans="1:16" ht="15.75" x14ac:dyDescent="0.2">
      <c r="A8" s="49">
        <v>5</v>
      </c>
      <c r="B8" s="50" t="str">
        <f>$B$4</f>
        <v xml:space="preserve">TOV 250 </v>
      </c>
      <c r="C8" s="52">
        <v>250</v>
      </c>
      <c r="D8" s="51">
        <v>4</v>
      </c>
      <c r="E8" s="50">
        <v>1981</v>
      </c>
      <c r="F8" s="50" t="s">
        <v>26</v>
      </c>
      <c r="G8" s="50" t="s">
        <v>15</v>
      </c>
      <c r="H8" s="51"/>
      <c r="I8" s="51" t="s">
        <v>14</v>
      </c>
      <c r="J8" s="51"/>
      <c r="K8" s="51"/>
      <c r="L8" s="51"/>
      <c r="M8" s="71"/>
      <c r="N8" s="53">
        <f t="shared" si="1"/>
        <v>0</v>
      </c>
      <c r="O8" s="54">
        <f t="shared" si="0"/>
        <v>0</v>
      </c>
    </row>
    <row r="9" spans="1:16" ht="15.75" x14ac:dyDescent="0.2">
      <c r="A9" s="49">
        <v>6</v>
      </c>
      <c r="B9" s="50" t="str">
        <f>$B$4</f>
        <v xml:space="preserve">TOV 250 </v>
      </c>
      <c r="C9" s="52">
        <v>250</v>
      </c>
      <c r="D9" s="51">
        <v>4</v>
      </c>
      <c r="E9" s="50">
        <v>1981</v>
      </c>
      <c r="F9" s="50" t="s">
        <v>27</v>
      </c>
      <c r="G9" s="50" t="s">
        <v>15</v>
      </c>
      <c r="H9" s="51"/>
      <c r="I9" s="51" t="s">
        <v>14</v>
      </c>
      <c r="J9" s="51"/>
      <c r="K9" s="51"/>
      <c r="L9" s="51"/>
      <c r="M9" s="71"/>
      <c r="N9" s="53">
        <f t="shared" si="1"/>
        <v>0</v>
      </c>
      <c r="O9" s="54">
        <f t="shared" si="0"/>
        <v>0</v>
      </c>
    </row>
    <row r="10" spans="1:16" ht="15.75" x14ac:dyDescent="0.2">
      <c r="A10" s="49">
        <v>7</v>
      </c>
      <c r="B10" s="50" t="s">
        <v>38</v>
      </c>
      <c r="C10" s="52">
        <v>320</v>
      </c>
      <c r="D10" s="51">
        <v>5</v>
      </c>
      <c r="E10" s="50">
        <v>1976</v>
      </c>
      <c r="F10" s="50" t="s">
        <v>23</v>
      </c>
      <c r="G10" s="50" t="s">
        <v>15</v>
      </c>
      <c r="H10" s="51"/>
      <c r="I10" s="51" t="s">
        <v>14</v>
      </c>
      <c r="J10" s="51"/>
      <c r="K10" s="51"/>
      <c r="L10" s="51"/>
      <c r="M10" s="71"/>
      <c r="N10" s="53">
        <f t="shared" si="1"/>
        <v>0</v>
      </c>
      <c r="O10" s="54">
        <f t="shared" si="0"/>
        <v>0</v>
      </c>
    </row>
    <row r="11" spans="1:16" ht="15.75" x14ac:dyDescent="0.2">
      <c r="A11" s="49">
        <v>8</v>
      </c>
      <c r="B11" s="50" t="s">
        <v>39</v>
      </c>
      <c r="C11" s="52">
        <v>500</v>
      </c>
      <c r="D11" s="51">
        <v>3</v>
      </c>
      <c r="E11" s="50">
        <v>1987</v>
      </c>
      <c r="F11" s="50" t="s">
        <v>22</v>
      </c>
      <c r="G11" s="50" t="s">
        <v>15</v>
      </c>
      <c r="H11" s="51"/>
      <c r="I11" s="51" t="s">
        <v>14</v>
      </c>
      <c r="J11" s="51"/>
      <c r="K11" s="51"/>
      <c r="L11" s="51"/>
      <c r="M11" s="71"/>
      <c r="N11" s="53">
        <f t="shared" si="1"/>
        <v>0</v>
      </c>
      <c r="O11" s="54">
        <f t="shared" si="0"/>
        <v>0</v>
      </c>
    </row>
    <row r="12" spans="1:16" ht="15.75" x14ac:dyDescent="0.2">
      <c r="A12" s="49">
        <v>9</v>
      </c>
      <c r="B12" s="50" t="s">
        <v>40</v>
      </c>
      <c r="C12" s="52">
        <v>50</v>
      </c>
      <c r="D12" s="51">
        <v>2</v>
      </c>
      <c r="E12" s="50">
        <v>1971</v>
      </c>
      <c r="F12" s="50" t="s">
        <v>48</v>
      </c>
      <c r="G12" s="50"/>
      <c r="H12" s="51" t="s">
        <v>16</v>
      </c>
      <c r="I12" s="51"/>
      <c r="J12" s="51" t="s">
        <v>14</v>
      </c>
      <c r="K12" s="51"/>
      <c r="L12" s="51"/>
      <c r="M12" s="71"/>
      <c r="N12" s="53">
        <f t="shared" si="1"/>
        <v>0</v>
      </c>
      <c r="O12" s="54">
        <f>SUM(N12*2)</f>
        <v>0</v>
      </c>
    </row>
    <row r="13" spans="1:16" ht="15.75" x14ac:dyDescent="0.2">
      <c r="A13" s="49">
        <v>10</v>
      </c>
      <c r="B13" s="50" t="s">
        <v>41</v>
      </c>
      <c r="C13" s="52">
        <v>100</v>
      </c>
      <c r="D13" s="51">
        <v>2</v>
      </c>
      <c r="E13" s="50">
        <v>1974</v>
      </c>
      <c r="F13" s="50" t="s">
        <v>49</v>
      </c>
      <c r="G13" s="50"/>
      <c r="H13" s="51" t="s">
        <v>16</v>
      </c>
      <c r="I13" s="51"/>
      <c r="J13" s="51" t="s">
        <v>14</v>
      </c>
      <c r="K13" s="51"/>
      <c r="L13" s="51"/>
      <c r="M13" s="71"/>
      <c r="N13" s="53">
        <f t="shared" si="1"/>
        <v>0</v>
      </c>
      <c r="O13" s="54">
        <f>SUM(N13*2)</f>
        <v>0</v>
      </c>
    </row>
    <row r="14" spans="1:16" ht="16.5" thickBot="1" x14ac:dyDescent="0.25">
      <c r="A14" s="49">
        <v>11</v>
      </c>
      <c r="B14" s="50" t="s">
        <v>42</v>
      </c>
      <c r="C14" s="52">
        <v>100</v>
      </c>
      <c r="D14" s="51">
        <v>2</v>
      </c>
      <c r="E14" s="50">
        <v>1985</v>
      </c>
      <c r="F14" s="50" t="s">
        <v>31</v>
      </c>
      <c r="G14" s="50"/>
      <c r="H14" s="51" t="s">
        <v>16</v>
      </c>
      <c r="I14" s="51"/>
      <c r="J14" s="51" t="s">
        <v>14</v>
      </c>
      <c r="K14" s="51"/>
      <c r="L14" s="51"/>
      <c r="M14" s="71"/>
      <c r="N14" s="53">
        <f t="shared" si="1"/>
        <v>0</v>
      </c>
      <c r="O14" s="54">
        <f>SUM(N14*2)</f>
        <v>0</v>
      </c>
    </row>
    <row r="15" spans="1:16" ht="16.5" thickBot="1" x14ac:dyDescent="0.25">
      <c r="A15" s="86"/>
      <c r="B15" s="87"/>
      <c r="C15" s="87"/>
      <c r="D15" s="87"/>
      <c r="E15" s="87"/>
      <c r="F15" s="87"/>
      <c r="G15" s="87"/>
      <c r="H15" s="87"/>
      <c r="I15" s="87"/>
      <c r="J15" s="88"/>
      <c r="K15" s="55"/>
      <c r="L15" s="58"/>
      <c r="M15" s="59">
        <f>SUM(M4:M14)</f>
        <v>0</v>
      </c>
      <c r="N15" s="59">
        <f>SUM(N4:N14)</f>
        <v>0</v>
      </c>
      <c r="O15" s="56">
        <f>SUM(O4:O14)</f>
        <v>0</v>
      </c>
      <c r="P15" s="34"/>
    </row>
    <row r="16" spans="1:16" ht="16.5" thickBot="1" x14ac:dyDescent="0.25">
      <c r="A16" s="57"/>
      <c r="B16" s="83" t="s">
        <v>32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85"/>
      <c r="O16" s="72">
        <f>SUM(O15:O15)</f>
        <v>0</v>
      </c>
    </row>
    <row r="17" spans="1:15" ht="16.149999999999999" hidden="1" customHeight="1" thickBot="1" x14ac:dyDescent="0.25">
      <c r="A17" s="35"/>
      <c r="B17" s="37"/>
      <c r="C17" s="37"/>
      <c r="D17" s="37"/>
      <c r="E17" s="36"/>
      <c r="F17" s="36"/>
      <c r="G17" s="37"/>
      <c r="H17" s="37"/>
      <c r="I17" s="37"/>
      <c r="J17" s="37"/>
      <c r="K17" s="37"/>
      <c r="L17" s="37"/>
      <c r="M17" s="37"/>
      <c r="N17" s="37"/>
      <c r="O17" s="73" t="e">
        <f>O15+#REF!+#REF!</f>
        <v>#REF!</v>
      </c>
    </row>
    <row r="18" spans="1:15" ht="13.5" thickBot="1" x14ac:dyDescent="0.25"/>
    <row r="19" spans="1:15" x14ac:dyDescent="0.2">
      <c r="A19" s="61" t="s">
        <v>33</v>
      </c>
      <c r="B19" s="62"/>
      <c r="C19" s="62"/>
      <c r="D19" s="62"/>
      <c r="E19" s="62"/>
      <c r="F19" s="62"/>
      <c r="G19" s="63"/>
      <c r="H19" s="60"/>
      <c r="I19" s="61" t="s">
        <v>17</v>
      </c>
      <c r="J19" s="62"/>
      <c r="K19" s="62"/>
      <c r="L19" s="62"/>
      <c r="M19" s="62"/>
      <c r="N19" s="62"/>
      <c r="O19" s="69"/>
    </row>
    <row r="20" spans="1:15" x14ac:dyDescent="0.2">
      <c r="A20" s="64" t="s">
        <v>34</v>
      </c>
      <c r="B20" s="60"/>
      <c r="C20" s="60"/>
      <c r="D20" s="60"/>
      <c r="E20" s="60"/>
      <c r="F20" s="60"/>
      <c r="G20" s="65"/>
      <c r="H20" s="60"/>
      <c r="I20" s="64" t="s">
        <v>18</v>
      </c>
      <c r="J20" s="60"/>
      <c r="K20" s="60"/>
      <c r="L20" s="60"/>
      <c r="M20" s="60"/>
      <c r="N20" s="60"/>
    </row>
    <row r="21" spans="1:15" x14ac:dyDescent="0.2">
      <c r="A21" s="64" t="s">
        <v>35</v>
      </c>
      <c r="B21" s="60"/>
      <c r="C21" s="60"/>
      <c r="D21" s="60"/>
      <c r="E21" s="60"/>
      <c r="F21" s="60"/>
      <c r="G21" s="65"/>
      <c r="H21" s="60"/>
      <c r="I21" s="64" t="s">
        <v>19</v>
      </c>
      <c r="J21" s="60"/>
      <c r="K21" s="60"/>
      <c r="L21" s="60"/>
      <c r="M21" s="60"/>
      <c r="N21" s="60"/>
    </row>
    <row r="22" spans="1:15" ht="13.5" thickBot="1" x14ac:dyDescent="0.25">
      <c r="A22" s="66" t="s">
        <v>36</v>
      </c>
      <c r="B22" s="67"/>
      <c r="C22" s="67"/>
      <c r="D22" s="67"/>
      <c r="E22" s="67"/>
      <c r="F22" s="67"/>
      <c r="G22" s="68"/>
      <c r="H22" s="60"/>
      <c r="I22" s="66" t="s">
        <v>20</v>
      </c>
      <c r="J22" s="67"/>
      <c r="K22" s="67"/>
      <c r="L22" s="67"/>
      <c r="M22" s="67"/>
      <c r="N22" s="67"/>
      <c r="O22" s="70"/>
    </row>
    <row r="24" spans="1:15" x14ac:dyDescent="0.2">
      <c r="A24" s="75"/>
      <c r="B24" s="76"/>
      <c r="C24" s="76"/>
      <c r="D24" s="76"/>
      <c r="E24" s="76"/>
      <c r="F24" s="76"/>
      <c r="G24" s="76"/>
    </row>
  </sheetData>
  <mergeCells count="7">
    <mergeCell ref="A24:G24"/>
    <mergeCell ref="A1:N1"/>
    <mergeCell ref="G2:H2"/>
    <mergeCell ref="I2:J2"/>
    <mergeCell ref="K2:L2"/>
    <mergeCell ref="B16:N16"/>
    <mergeCell ref="A15:J15"/>
  </mergeCells>
  <phoneticPr fontId="1" type="noConversion"/>
  <pageMargins left="0.78740157480314965" right="0.78740157480314965" top="0.98425196850393704" bottom="0.98425196850393704" header="0.51181102362204722" footer="0.51181102362204722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A3" sqref="A3:H23"/>
    </sheetView>
  </sheetViews>
  <sheetFormatPr defaultRowHeight="12.75" x14ac:dyDescent="0.2"/>
  <cols>
    <col min="1" max="1" width="12.7109375" customWidth="1"/>
    <col min="2" max="2" width="12.42578125" customWidth="1"/>
    <col min="3" max="3" width="12" customWidth="1"/>
    <col min="4" max="4" width="10.5703125" customWidth="1"/>
    <col min="5" max="5" width="9.28515625" customWidth="1"/>
    <col min="6" max="6" width="10.28515625" customWidth="1"/>
    <col min="8" max="8" width="11.42578125" customWidth="1"/>
  </cols>
  <sheetData>
    <row r="1" spans="1:15" ht="16.5" thickBot="1" x14ac:dyDescent="0.3">
      <c r="A1" s="6" t="s">
        <v>1</v>
      </c>
      <c r="B1" s="7" t="s">
        <v>0</v>
      </c>
      <c r="C1" s="8"/>
      <c r="D1" s="9"/>
      <c r="E1" s="9"/>
      <c r="F1" s="8"/>
      <c r="G1" s="9"/>
      <c r="H1" s="10"/>
      <c r="I1" s="1"/>
      <c r="J1" s="1"/>
      <c r="K1" s="1"/>
      <c r="L1" s="1"/>
      <c r="M1" s="1"/>
      <c r="N1" s="1"/>
      <c r="O1" s="1"/>
    </row>
    <row r="2" spans="1:15" ht="13.5" thickBot="1" x14ac:dyDescent="0.25">
      <c r="A2" s="1"/>
      <c r="B2" s="2"/>
      <c r="C2" s="1"/>
      <c r="D2" s="5">
        <v>2010</v>
      </c>
      <c r="E2" s="1"/>
      <c r="F2" s="11"/>
      <c r="G2" s="4"/>
      <c r="H2" s="3"/>
      <c r="I2" s="1"/>
      <c r="J2" s="1"/>
      <c r="K2" s="1"/>
      <c r="L2" s="1"/>
      <c r="M2" s="1"/>
      <c r="N2" s="1"/>
      <c r="O2" s="1"/>
    </row>
    <row r="3" spans="1:15" ht="13.5" thickBot="1" x14ac:dyDescent="0.25">
      <c r="A3" s="27"/>
      <c r="B3" s="28"/>
      <c r="C3" s="29"/>
      <c r="D3" s="30"/>
      <c r="E3" s="31"/>
      <c r="F3" s="31"/>
      <c r="G3" s="31"/>
      <c r="H3" s="32"/>
      <c r="I3" s="1"/>
      <c r="J3" s="1"/>
      <c r="K3" s="1"/>
      <c r="L3" s="1"/>
      <c r="M3" s="1"/>
      <c r="N3" s="1"/>
      <c r="O3" s="1"/>
    </row>
    <row r="4" spans="1:15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thickBot="1" x14ac:dyDescent="0.25">
      <c r="A5" s="13"/>
      <c r="B5" s="14"/>
      <c r="C5" s="21"/>
      <c r="D5" s="26"/>
      <c r="E5" s="26"/>
      <c r="F5" s="23"/>
      <c r="G5" s="23"/>
      <c r="H5" s="24"/>
      <c r="I5" s="1"/>
      <c r="J5" s="1"/>
      <c r="K5" s="1"/>
      <c r="L5" s="1"/>
      <c r="M5" s="1"/>
      <c r="N5" s="1"/>
      <c r="O5" s="1"/>
    </row>
    <row r="6" spans="1:15" ht="13.5" thickBot="1" x14ac:dyDescent="0.25">
      <c r="A6" s="15"/>
      <c r="B6" s="16"/>
      <c r="C6" s="12"/>
      <c r="D6" s="25"/>
      <c r="E6" s="25"/>
      <c r="F6" s="25"/>
      <c r="G6" s="25"/>
      <c r="H6" s="25"/>
      <c r="I6" s="1"/>
      <c r="J6" s="1"/>
      <c r="K6" s="1"/>
      <c r="L6" s="1"/>
      <c r="M6" s="1"/>
      <c r="N6" s="1"/>
      <c r="O6" s="1"/>
    </row>
    <row r="7" spans="1:15" ht="13.5" thickBot="1" x14ac:dyDescent="0.25">
      <c r="A7" s="15"/>
      <c r="B7" s="16"/>
      <c r="C7" s="22"/>
      <c r="D7" s="26"/>
      <c r="E7" s="23"/>
      <c r="F7" s="23"/>
      <c r="G7" s="23"/>
      <c r="H7" s="24"/>
      <c r="I7" s="1"/>
      <c r="J7" s="1"/>
      <c r="K7" s="1"/>
      <c r="L7" s="1"/>
      <c r="M7" s="1"/>
      <c r="N7" s="1"/>
      <c r="O7" s="1"/>
    </row>
    <row r="8" spans="1:15" ht="13.5" thickBot="1" x14ac:dyDescent="0.25">
      <c r="A8" s="15"/>
      <c r="B8" s="17"/>
      <c r="C8" s="12"/>
      <c r="D8" s="25"/>
      <c r="E8" s="25"/>
      <c r="F8" s="25"/>
      <c r="G8" s="25"/>
      <c r="H8" s="25"/>
      <c r="I8" s="1"/>
      <c r="J8" s="1"/>
      <c r="K8" s="1"/>
      <c r="L8" s="1"/>
      <c r="M8" s="1"/>
      <c r="N8" s="1"/>
      <c r="O8" s="1"/>
    </row>
    <row r="9" spans="1:15" ht="13.5" thickBot="1" x14ac:dyDescent="0.25">
      <c r="A9" s="18"/>
      <c r="B9" s="17"/>
      <c r="C9" s="22"/>
      <c r="D9" s="26"/>
      <c r="E9" s="23"/>
      <c r="F9" s="23"/>
      <c r="G9" s="26"/>
      <c r="H9" s="24"/>
      <c r="I9" s="1"/>
      <c r="J9" s="1"/>
      <c r="K9" s="1"/>
      <c r="L9" s="1"/>
      <c r="M9" s="1"/>
      <c r="N9" s="1"/>
      <c r="O9" s="1"/>
    </row>
    <row r="10" spans="1:15" ht="13.5" thickBot="1" x14ac:dyDescent="0.25">
      <c r="A10" s="18"/>
      <c r="B10" s="17"/>
      <c r="C10" s="12"/>
      <c r="D10" s="25"/>
      <c r="E10" s="25"/>
      <c r="F10" s="25"/>
      <c r="G10" s="25"/>
      <c r="H10" s="25"/>
      <c r="I10" s="1"/>
      <c r="J10" s="1"/>
      <c r="K10" s="1"/>
      <c r="L10" s="1"/>
      <c r="M10" s="1"/>
      <c r="N10" s="1"/>
      <c r="O10" s="1"/>
    </row>
    <row r="11" spans="1:15" ht="13.5" thickBot="1" x14ac:dyDescent="0.25">
      <c r="A11" s="18"/>
      <c r="B11" s="17"/>
      <c r="C11" s="21"/>
      <c r="D11" s="23"/>
      <c r="E11" s="23"/>
      <c r="F11" s="23"/>
      <c r="G11" s="23"/>
      <c r="H11" s="24"/>
      <c r="I11" s="1"/>
      <c r="J11" s="1"/>
      <c r="K11" s="1"/>
      <c r="L11" s="1"/>
      <c r="M11" s="1"/>
      <c r="N11" s="1"/>
      <c r="O11" s="1"/>
    </row>
    <row r="12" spans="1:15" x14ac:dyDescent="0.2">
      <c r="A12" s="18"/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18"/>
      <c r="B13" s="1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18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8"/>
      <c r="B15" s="1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8"/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8"/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8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thickBot="1" x14ac:dyDescent="0.25">
      <c r="A19" s="19"/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&amp;C&amp;"Arial,Tučné"&amp;12Výťahy na rok 2010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Hárok4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stefanek</dc:creator>
  <cp:lastModifiedBy>Kristak</cp:lastModifiedBy>
  <cp:lastPrinted>2016-02-23T10:27:07Z</cp:lastPrinted>
  <dcterms:created xsi:type="dcterms:W3CDTF">2010-05-05T07:50:19Z</dcterms:created>
  <dcterms:modified xsi:type="dcterms:W3CDTF">2019-11-28T09:59:33Z</dcterms:modified>
</cp:coreProperties>
</file>